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326" windowWidth="22380" windowHeight="13545" tabRatio="956" activeTab="1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område'!$A$1:$T$44</definedName>
    <definedName name="_xlnm.Print_Area" localSheetId="3">'1.3.Antal detailafdelinger'!$A$1:$H$42</definedName>
    <definedName name="_xlnm.Print_Area" localSheetId="4">'1.4 Udbytter'!$A$1:$S$43</definedName>
    <definedName name="_xlnm.Print_Area" localSheetId="5">'2.1  Foreninger formue'!$A$1:$H$47</definedName>
    <definedName name="_xlnm.Print_Area" localSheetId="6">'2.2. Foreninger typer'!$A$1:$H$67</definedName>
    <definedName name="_xlnm.Print_Area" localSheetId="7">'2.3 Foreninger nettokøb og flow'!$A$1:$S$46</definedName>
    <definedName name="_xlnm.Print_Area" localSheetId="8">'3.1 Formue IFS'!$A$1:$H$21</definedName>
    <definedName name="_xlnm.Print_Area" localSheetId="9">'4.1 Afdelingstyper'!$A$1:$H$32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<sst xmlns="http://schemas.openxmlformats.org/spreadsheetml/2006/main" count="571" uniqueCount="240">
  <si>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</si>
  <si>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</si>
  <si>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</si>
  <si>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</si>
  <si>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</si>
  <si>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</si>
  <si>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</si>
  <si>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</si>
  <si>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</si>
  <si>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</si>
  <si>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</si>
  <si>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</si>
  <si>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</si>
  <si>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</si>
  <si>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</si>
  <si>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</si>
  <si>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</si>
  <si>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</si>
  <si>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</si>
  <si>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</si>
  <si>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</si>
  <si>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</si>
  <si>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</si>
  <si>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</si>
  <si>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</si>
  <si>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</si>
  <si>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</si>
  <si>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</si>
  <si>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</si>
  <si>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</si>
  <si>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</si>
  <si>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</si>
  <si>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</si>
  <si>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</si>
  <si>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</si>
  <si>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</si>
  <si>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</si>
  <si>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</si>
  <si>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</si>
  <si>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</si>
  <si>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</si>
  <si>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</si>
  <si>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</si>
  <si>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</si>
  <si>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</si>
  <si>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</si>
  <si>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</si>
  <si>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</si>
  <si>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</si>
  <si>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</si>
  <si>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</si>
  <si>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</si>
  <si>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</si>
  <si>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</si>
  <si>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</si>
  <si>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</si>
  <si>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</si>
  <si>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</si>
  <si>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</si>
  <si>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</si>
  <si>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</si>
  <si>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</si>
  <si>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</si>
  <si>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</si>
  <si>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</si>
  <si>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</si>
  <si>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</si>
  <si>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</si>
  <si>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</si>
  <si>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</si>
  <si>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</si>
  <si>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</si>
  <si>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</si>
  <si>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</si>
  <si>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</si>
  <si>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</si>
  <si>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</si>
  <si>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</si>
  <si>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</si>
  <si>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</si>
  <si>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</si>
  <si>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</si>
  <si>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</si>
  <si>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</si>
  <si>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</si>
  <si>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</si>
  <si>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</si>
  <si>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</si>
  <si>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</si>
  <si>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</si>
  <si>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</si>
  <si>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</si>
  <si>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</si>
  <si>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</si>
  <si>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</si>
  <si>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</si>
  <si>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</si>
  <si>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</si>
  <si>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</si>
  <si>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</si>
  <si>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</si>
  <si>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</si>
  <si>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</si>
  <si>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</si>
  <si>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</si>
  <si>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</si>
  <si>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</si>
  <si>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</si>
  <si>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</si>
  <si>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</si>
  <si>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</si>
  <si>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</si>
  <si>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</si>
  <si>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</si>
  <si>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</si>
  <si>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</si>
  <si>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</si>
  <si>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</si>
  <si>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</si>
  <si>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</si>
  <si>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</si>
  <si>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</si>
  <si>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</si>
  <si>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</si>
  <si>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</si>
  <si>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</si>
  <si>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</si>
  <si>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</si>
  <si>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</si>
  <si>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</si>
  <si>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</si>
  <si>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</si>
  <si>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</si>
  <si>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</si>
  <si>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</si>
  <si>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</si>
  <si>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</si>
  <si>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</si>
  <si>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</si>
  <si>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</si>
  <si>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</si>
  <si>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</si>
  <si>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</si>
  <si>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</si>
  <si>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</si>
  <si>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</si>
  <si>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</si>
  <si>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</si>
  <si>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</si>
  <si>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</si>
  <si>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</si>
  <si>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</si>
  <si>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</si>
  <si>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</si>
  <si>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</si>
  <si>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</si>
  <si>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</si>
  <si>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</si>
  <si>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</si>
  <si>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</si>
  <si>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</si>
  <si>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</si>
  <si>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</si>
  <si>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</si>
  <si>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</si>
  <si>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</si>
  <si>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</si>
  <si>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</si>
  <si>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</si>
  <si>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</si>
  <si>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</si>
  <si>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</si>
  <si>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</si>
  <si>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</si>
  <si>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</si>
  <si>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</si>
  <si>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</si>
  <si>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</si>
  <si>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</si>
  <si>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</si>
  <si>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</si>
  <si>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</si>
  <si>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</si>
  <si>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</si>
  <si>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</si>
  <si>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</si>
  <si>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</si>
  <si>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</si>
  <si>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</si>
  <si>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</si>
  <si>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</si>
  <si>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</si>
  <si>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</si>
  <si>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</si>
  <si>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</si>
  <si>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</si>
  <si>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</si>
  <si>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</si>
  <si>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</si>
  <si>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</si>
  <si>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</si>
  <si>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</si>
  <si>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</si>
  <si>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</si>
  <si>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</si>
  <si>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</si>
  <si>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</si>
  <si>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</si>
  <si>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</si>
  <si>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</si>
  <si>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</si>
  <si>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</si>
  <si>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</si>
  <si>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</si>
  <si>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</si>
  <si>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</si>
  <si>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</si>
  <si>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</si>
  <si>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</si>
  <si>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</si>
  <si>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</si>
  <si>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</si>
  <si>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</si>
  <si>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</si>
  <si>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</si>
  <si>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</si>
  <si>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</si>
  <si>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</si>
  <si>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</si>
  <si>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</si>
  <si>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</si>
  <si>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</si>
  <si>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</si>
  <si>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</si>
  <si>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maj</t>
  </si>
  <si>
    <t>Investeringsfondsbranchens markedsstatistik 31.7.2017</t>
  </si>
  <si>
    <t>juni</t>
  </si>
  <si>
    <t>juli</t>
  </si>
  <si>
    <t xml:space="preserve">juni </t>
  </si>
  <si>
    <t xml:space="preserve"> maj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</si>
</sst>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5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3" fillId="37" borderId="38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6" fillId="0" borderId="80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12" fillId="41" borderId="86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9" fillId="0" borderId="15" xfId="0" applyNumberFormat="1" applyFont="1" applyBorder="1" applyAlignment="1">
      <alignment horizontal="right" wrapText="1"/>
    </xf>
    <xf numFmtId="2" fontId="69" fillId="0" borderId="15" xfId="0" applyNumberFormat="1" applyFont="1" applyFill="1" applyBorder="1" applyAlignment="1">
      <alignment horizontal="right" wrapText="1"/>
    </xf>
    <xf numFmtId="0" fontId="66" fillId="0" borderId="80" xfId="0" applyNumberFormat="1" applyFont="1" applyFill="1" applyBorder="1" applyAlignment="1">
      <alignment horizontal="center" vertical="top"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70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7" xfId="0" applyFon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88" xfId="0" applyNumberFormat="1" applyBorder="1" applyAlignment="1">
      <alignment/>
    </xf>
    <xf numFmtId="0" fontId="0" fillId="0" borderId="88" xfId="0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3" fontId="5" fillId="0" borderId="89" xfId="0" applyNumberFormat="1" applyFont="1" applyFill="1" applyBorder="1" applyAlignment="1">
      <alignment/>
    </xf>
    <xf numFmtId="3" fontId="7" fillId="41" borderId="39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5" fillId="0" borderId="91" xfId="0" applyFont="1" applyBorder="1" applyAlignment="1">
      <alignment/>
    </xf>
    <xf numFmtId="0" fontId="5" fillId="0" borderId="92" xfId="0" applyFont="1" applyBorder="1" applyAlignment="1">
      <alignment/>
    </xf>
    <xf numFmtId="3" fontId="5" fillId="0" borderId="8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3" fontId="6" fillId="0" borderId="74" xfId="0" applyNumberFormat="1" applyFont="1" applyFill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89" xfId="0" applyNumberFormat="1" applyFont="1" applyFill="1" applyBorder="1" applyAlignment="1">
      <alignment/>
    </xf>
    <xf numFmtId="3" fontId="6" fillId="0" borderId="9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93" xfId="0" applyNumberFormat="1" applyFont="1" applyBorder="1" applyAlignment="1">
      <alignment/>
    </xf>
    <xf numFmtId="187" fontId="4" fillId="38" borderId="27" xfId="0" applyNumberFormat="1" applyFont="1" applyFill="1" applyBorder="1" applyAlignment="1">
      <alignment horizontal="center"/>
    </xf>
    <xf numFmtId="3" fontId="6" fillId="40" borderId="94" xfId="0" applyNumberFormat="1" applyFont="1" applyFill="1" applyBorder="1" applyAlignment="1">
      <alignment/>
    </xf>
    <xf numFmtId="3" fontId="6" fillId="0" borderId="95" xfId="0" applyNumberFormat="1" applyFont="1" applyBorder="1" applyAlignment="1">
      <alignment/>
    </xf>
    <xf numFmtId="3" fontId="6" fillId="0" borderId="95" xfId="0" applyNumberFormat="1" applyFont="1" applyFill="1" applyBorder="1" applyAlignment="1">
      <alignment/>
    </xf>
    <xf numFmtId="3" fontId="6" fillId="40" borderId="95" xfId="0" applyNumberFormat="1" applyFont="1" applyFill="1" applyBorder="1" applyAlignment="1">
      <alignment/>
    </xf>
    <xf numFmtId="3" fontId="6" fillId="40" borderId="96" xfId="0" applyNumberFormat="1" applyFont="1" applyFill="1" applyBorder="1" applyAlignment="1">
      <alignment/>
    </xf>
    <xf numFmtId="3" fontId="7" fillId="41" borderId="9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98" xfId="0" applyBorder="1" applyAlignment="1">
      <alignment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9" xfId="0" applyFont="1" applyFill="1" applyBorder="1" applyAlignment="1">
      <alignment horizontal="left" vertical="center"/>
    </xf>
    <xf numFmtId="0" fontId="11" fillId="35" borderId="10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90" xfId="0" applyFont="1" applyFill="1" applyBorder="1" applyAlignment="1">
      <alignment horizontal="left" vertical="center"/>
    </xf>
    <xf numFmtId="0" fontId="13" fillId="0" borderId="9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  <xf numFmtId="0" fontId="2" fillId="35" borderId="105" xfId="0" applyFont="1" applyFill="1" applyBorder="1" applyAlignment="1">
      <alignment horizontal="left" vertical="center"/>
    </xf>
    <xf numFmtId="0" fontId="2" fillId="35" borderId="106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7" customFormat="1" ht="27.75" customHeight="1">
      <c r="A1" s="47" t="s">
        <v>235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6"/>
      <c r="Q1" s="44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5"/>
    </row>
    <row r="3" spans="1:12" s="15" customFormat="1" ht="15" customHeight="1">
      <c r="A3" s="48" t="s">
        <v>115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1"/>
    </row>
    <row r="4" spans="1:11" s="7" customFormat="1" ht="15" customHeight="1">
      <c r="A4" s="25" t="s">
        <v>1</v>
      </c>
      <c r="B4" s="32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4" t="s">
        <v>2</v>
      </c>
      <c r="B5" s="28" t="s">
        <v>138</v>
      </c>
    </row>
    <row r="6" spans="1:2" s="7" customFormat="1" ht="15" customHeight="1">
      <c r="A6" s="24" t="s">
        <v>3</v>
      </c>
      <c r="B6" s="28" t="s">
        <v>179</v>
      </c>
    </row>
    <row r="7" spans="1:2" s="7" customFormat="1" ht="15" customHeight="1">
      <c r="A7" s="24" t="s">
        <v>178</v>
      </c>
      <c r="B7" s="28" t="s">
        <v>183</v>
      </c>
    </row>
    <row r="8" spans="1:11" s="15" customFormat="1" ht="15" customHeight="1">
      <c r="A8" s="49" t="s">
        <v>116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5" customFormat="1" ht="15" customHeight="1">
      <c r="A9" s="24" t="s">
        <v>143</v>
      </c>
      <c r="B9" s="31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1"/>
    </row>
    <row r="10" spans="1:12" s="7" customFormat="1" ht="15" customHeight="1">
      <c r="A10" s="24" t="s">
        <v>118</v>
      </c>
      <c r="B10" s="30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</row>
    <row r="11" spans="1:12" s="7" customFormat="1" ht="15" customHeight="1">
      <c r="A11" s="24" t="s">
        <v>119</v>
      </c>
      <c r="B11" s="30" t="s">
        <v>180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</row>
    <row r="12" spans="1:12" s="15" customFormat="1" ht="15" customHeight="1">
      <c r="A12" s="48" t="s">
        <v>141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"/>
    </row>
    <row r="13" spans="1:12" s="7" customFormat="1" ht="15" customHeight="1">
      <c r="A13" s="19" t="s">
        <v>117</v>
      </c>
      <c r="B13" s="30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2"/>
    </row>
    <row r="14" spans="1:11" s="15" customFormat="1" ht="15" customHeight="1">
      <c r="A14" s="50" t="s">
        <v>140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5" s="7" customFormat="1" ht="15" customHeight="1">
      <c r="A15" s="18" t="s">
        <v>142</v>
      </c>
      <c r="B15" s="28" t="s">
        <v>130</v>
      </c>
      <c r="C15" s="28"/>
      <c r="D15" s="28"/>
      <c r="E15" s="28"/>
    </row>
    <row r="16" spans="1:5" s="23" customFormat="1" ht="15" customHeight="1">
      <c r="A16" s="18" t="s">
        <v>142</v>
      </c>
      <c r="B16" s="28" t="s">
        <v>131</v>
      </c>
      <c r="C16" s="29"/>
      <c r="D16" s="29"/>
      <c r="E16" s="29"/>
    </row>
    <row r="17" spans="1:5" s="23" customFormat="1" ht="15" customHeight="1">
      <c r="A17" s="18" t="s">
        <v>142</v>
      </c>
      <c r="B17" s="28" t="s">
        <v>20</v>
      </c>
      <c r="C17" s="29"/>
      <c r="D17" s="29"/>
      <c r="E17" s="29"/>
    </row>
    <row r="18" spans="1:2" ht="15" customHeight="1">
      <c r="A18" s="18" t="s">
        <v>142</v>
      </c>
      <c r="B18" s="28" t="s">
        <v>190</v>
      </c>
    </row>
    <row r="19" spans="5:7" ht="12.75">
      <c r="E19" s="46"/>
      <c r="G19" s="43"/>
    </row>
    <row r="25" spans="1:11" ht="12.75">
      <c r="A25" s="12" t="s">
        <v>172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79" t="s">
        <v>189</v>
      </c>
      <c r="B1" s="280"/>
      <c r="C1" s="280"/>
      <c r="D1" s="280"/>
      <c r="E1" s="280"/>
      <c r="F1" s="280"/>
      <c r="G1" s="280"/>
      <c r="H1" s="281"/>
    </row>
    <row r="2" spans="1:8" ht="11.25" customHeight="1">
      <c r="A2" s="125" t="s">
        <v>132</v>
      </c>
      <c r="B2" s="126">
        <v>2012</v>
      </c>
      <c r="C2" s="126">
        <v>2013</v>
      </c>
      <c r="D2" s="126">
        <v>2014</v>
      </c>
      <c r="E2" s="127">
        <v>2015</v>
      </c>
      <c r="F2" s="127">
        <v>2016</v>
      </c>
      <c r="G2" s="127" t="s">
        <v>236</v>
      </c>
      <c r="H2" s="127" t="s">
        <v>237</v>
      </c>
    </row>
    <row r="3" spans="1:8" ht="12.75">
      <c r="A3" s="128" t="s">
        <v>17</v>
      </c>
      <c r="B3" s="129">
        <v>551493.714279</v>
      </c>
      <c r="C3" s="129">
        <v>607966</v>
      </c>
      <c r="D3" s="130">
        <v>691521</v>
      </c>
      <c r="E3" s="130">
        <v>751016</v>
      </c>
      <c r="F3" s="130">
        <v>822469</v>
      </c>
      <c r="G3" s="130">
        <v>862142</v>
      </c>
      <c r="H3" s="130">
        <v>870757</v>
      </c>
    </row>
    <row r="4" spans="1:8" ht="12.75">
      <c r="A4" s="128" t="s">
        <v>18</v>
      </c>
      <c r="B4" s="129">
        <v>645949.516192</v>
      </c>
      <c r="C4" s="129">
        <v>754864</v>
      </c>
      <c r="D4" s="131">
        <v>984660</v>
      </c>
      <c r="E4" s="131">
        <v>1059560</v>
      </c>
      <c r="F4" s="131">
        <v>822469</v>
      </c>
      <c r="G4" s="131">
        <v>1110944</v>
      </c>
      <c r="H4" s="131">
        <v>1109499</v>
      </c>
    </row>
    <row r="5" spans="1:8" ht="12.75">
      <c r="A5" s="128" t="s">
        <v>19</v>
      </c>
      <c r="B5" s="129">
        <v>17123.061388</v>
      </c>
      <c r="C5" s="129">
        <v>23239</v>
      </c>
      <c r="D5" s="131">
        <v>38131</v>
      </c>
      <c r="E5" s="131">
        <v>42359</v>
      </c>
      <c r="F5" s="131">
        <v>50097</v>
      </c>
      <c r="G5" s="131">
        <v>49568</v>
      </c>
      <c r="H5" s="131">
        <v>51038</v>
      </c>
    </row>
    <row r="6" spans="1:9" ht="12.75">
      <c r="A6" s="140" t="s">
        <v>0</v>
      </c>
      <c r="B6" s="141">
        <f>B3+B4+B5</f>
        <v>1214566.291859</v>
      </c>
      <c r="C6" s="141">
        <v>1386069</v>
      </c>
      <c r="D6" s="142">
        <v>1714312</v>
      </c>
      <c r="E6" s="142">
        <v>1852934</v>
      </c>
      <c r="F6" s="142">
        <v>1974085</v>
      </c>
      <c r="G6" s="142">
        <v>2022653</v>
      </c>
      <c r="H6" s="142">
        <v>2031293</v>
      </c>
      <c r="I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11.25">
      <c r="E8" s="42"/>
      <c r="F8" s="42"/>
      <c r="G8" s="42"/>
      <c r="H8" s="42"/>
    </row>
    <row r="9" spans="1:8" ht="15" customHeight="1">
      <c r="A9" s="279" t="s">
        <v>188</v>
      </c>
      <c r="B9" s="280"/>
      <c r="C9" s="280"/>
      <c r="D9" s="280"/>
      <c r="E9" s="280"/>
      <c r="F9" s="280"/>
      <c r="G9" s="280"/>
      <c r="H9" s="281"/>
    </row>
    <row r="10" spans="1:8" ht="12.75" customHeight="1">
      <c r="A10" s="132" t="s">
        <v>132</v>
      </c>
      <c r="B10" s="133">
        <v>2013</v>
      </c>
      <c r="C10" s="133">
        <v>2014</v>
      </c>
      <c r="D10" s="133">
        <v>2015</v>
      </c>
      <c r="E10" s="133">
        <v>2016</v>
      </c>
      <c r="F10" s="133" t="s">
        <v>236</v>
      </c>
      <c r="G10" s="133" t="s">
        <v>237</v>
      </c>
      <c r="H10" s="133" t="s">
        <v>218</v>
      </c>
    </row>
    <row r="11" spans="1:8" ht="12.75" customHeight="1">
      <c r="A11" s="134" t="s">
        <v>17</v>
      </c>
      <c r="B11" s="78">
        <v>42947</v>
      </c>
      <c r="C11" s="79">
        <v>38044</v>
      </c>
      <c r="D11" s="78">
        <v>46920</v>
      </c>
      <c r="E11" s="78">
        <v>6805</v>
      </c>
      <c r="F11" s="78">
        <v>5817</v>
      </c>
      <c r="G11" s="78">
        <v>8587</v>
      </c>
      <c r="H11" s="78">
        <v>43360</v>
      </c>
    </row>
    <row r="12" spans="1:8" ht="12.75">
      <c r="A12" s="134" t="s">
        <v>18</v>
      </c>
      <c r="B12" s="78">
        <v>63499</v>
      </c>
      <c r="C12" s="79">
        <v>-162682</v>
      </c>
      <c r="D12" s="78">
        <v>8227</v>
      </c>
      <c r="E12" s="78">
        <v>-14239</v>
      </c>
      <c r="F12" s="78">
        <v>133</v>
      </c>
      <c r="G12" s="78">
        <v>3635</v>
      </c>
      <c r="H12" s="78">
        <v>-5947</v>
      </c>
    </row>
    <row r="13" spans="1:8" ht="12.75">
      <c r="A13" s="134" t="s">
        <v>19</v>
      </c>
      <c r="B13" s="78">
        <v>5751.456293</v>
      </c>
      <c r="C13" s="79">
        <v>13500</v>
      </c>
      <c r="D13" s="78">
        <v>4032</v>
      </c>
      <c r="E13" s="78">
        <v>1536</v>
      </c>
      <c r="F13" s="78">
        <v>1197</v>
      </c>
      <c r="G13" s="78">
        <v>1074</v>
      </c>
      <c r="H13" s="78">
        <v>1694</v>
      </c>
    </row>
    <row r="14" spans="1:9" ht="12.75">
      <c r="A14" s="143" t="s">
        <v>0</v>
      </c>
      <c r="B14" s="92">
        <v>112226.560751</v>
      </c>
      <c r="C14" s="92">
        <v>-111138</v>
      </c>
      <c r="D14" s="92">
        <v>59179</v>
      </c>
      <c r="E14" s="92">
        <v>-5899</v>
      </c>
      <c r="F14" s="92">
        <v>7146</v>
      </c>
      <c r="G14" s="92">
        <v>13296</v>
      </c>
      <c r="H14" s="92">
        <v>39108</v>
      </c>
      <c r="I14" s="11"/>
    </row>
    <row r="15" spans="1:8" ht="12.75">
      <c r="A15" s="58"/>
      <c r="B15" s="58"/>
      <c r="C15" s="58"/>
      <c r="D15" s="84"/>
      <c r="E15" s="84"/>
      <c r="F15" s="84"/>
      <c r="G15" s="84"/>
      <c r="H15" s="58"/>
    </row>
    <row r="16" spans="1:8" ht="15" customHeight="1">
      <c r="A16" s="282" t="s">
        <v>201</v>
      </c>
      <c r="B16" s="283"/>
      <c r="C16" s="283"/>
      <c r="D16" s="283"/>
      <c r="E16" s="283"/>
      <c r="F16" s="283"/>
      <c r="G16" s="283"/>
      <c r="H16" s="284"/>
    </row>
    <row r="17" spans="1:8" ht="12" customHeight="1">
      <c r="A17" s="135"/>
      <c r="B17" s="136">
        <v>2012</v>
      </c>
      <c r="C17" s="136">
        <v>2013</v>
      </c>
      <c r="D17" s="136">
        <v>2014</v>
      </c>
      <c r="E17" s="136">
        <v>2015</v>
      </c>
      <c r="F17" s="137">
        <v>2016</v>
      </c>
      <c r="G17" s="137" t="s">
        <v>236</v>
      </c>
      <c r="H17" s="137" t="s">
        <v>237</v>
      </c>
    </row>
    <row r="18" spans="1:8" ht="12.75">
      <c r="A18" s="138" t="s">
        <v>17</v>
      </c>
      <c r="B18" s="79">
        <v>458</v>
      </c>
      <c r="C18" s="79">
        <v>482</v>
      </c>
      <c r="D18" s="79">
        <v>511</v>
      </c>
      <c r="E18" s="139">
        <v>555</v>
      </c>
      <c r="F18" s="139">
        <v>579</v>
      </c>
      <c r="G18" s="139">
        <v>750</v>
      </c>
      <c r="H18" s="139">
        <v>765</v>
      </c>
    </row>
    <row r="19" spans="1:9" ht="14.25" customHeight="1">
      <c r="A19" s="138" t="s">
        <v>18</v>
      </c>
      <c r="B19" s="79">
        <v>349</v>
      </c>
      <c r="C19" s="79">
        <v>354</v>
      </c>
      <c r="D19" s="79">
        <v>332</v>
      </c>
      <c r="E19" s="139">
        <v>349</v>
      </c>
      <c r="F19" s="139">
        <v>357</v>
      </c>
      <c r="G19" s="139">
        <v>356</v>
      </c>
      <c r="H19" s="139">
        <v>357</v>
      </c>
      <c r="I19" s="11"/>
    </row>
    <row r="20" spans="1:8" ht="14.25" customHeight="1">
      <c r="A20" s="138" t="s">
        <v>19</v>
      </c>
      <c r="B20" s="79">
        <v>55</v>
      </c>
      <c r="C20" s="79">
        <v>84</v>
      </c>
      <c r="D20" s="79">
        <v>89</v>
      </c>
      <c r="E20" s="139">
        <v>131</v>
      </c>
      <c r="F20" s="139">
        <v>144</v>
      </c>
      <c r="G20" s="139">
        <v>144</v>
      </c>
      <c r="H20" s="139">
        <v>144</v>
      </c>
    </row>
    <row r="21" spans="1:9" ht="12.75">
      <c r="A21" s="144"/>
      <c r="B21" s="145">
        <v>862</v>
      </c>
      <c r="C21" s="145">
        <v>920</v>
      </c>
      <c r="D21" s="145">
        <v>932</v>
      </c>
      <c r="E21" s="145">
        <v>1035</v>
      </c>
      <c r="F21" s="145">
        <v>1080</v>
      </c>
      <c r="G21" s="145"/>
      <c r="H21" s="145"/>
      <c r="I21" s="11"/>
    </row>
    <row r="22" spans="1:8" ht="12.75">
      <c r="A22" s="58"/>
      <c r="B22" s="58"/>
      <c r="C22" s="84"/>
      <c r="D22" s="84"/>
      <c r="E22" s="84"/>
      <c r="F22" s="84"/>
      <c r="G22" s="84"/>
      <c r="H22" s="84"/>
    </row>
    <row r="23" spans="1:8" ht="15">
      <c r="A23" s="282" t="s">
        <v>187</v>
      </c>
      <c r="B23" s="283"/>
      <c r="C23" s="283"/>
      <c r="D23" s="283"/>
      <c r="E23" s="283"/>
      <c r="F23" s="283"/>
      <c r="G23" s="283"/>
      <c r="H23" s="284"/>
    </row>
    <row r="24" spans="1:8" ht="12.75">
      <c r="A24" s="125" t="s">
        <v>132</v>
      </c>
      <c r="B24" s="136"/>
      <c r="C24" s="136"/>
      <c r="D24" s="136">
        <v>2014</v>
      </c>
      <c r="E24" s="171">
        <v>2015</v>
      </c>
      <c r="F24" s="137">
        <v>2016</v>
      </c>
      <c r="G24" s="137" t="s">
        <v>236</v>
      </c>
      <c r="H24" s="137" t="s">
        <v>237</v>
      </c>
    </row>
    <row r="25" spans="1:9" ht="12.75">
      <c r="A25" s="167" t="s">
        <v>231</v>
      </c>
      <c r="B25" s="79"/>
      <c r="C25" s="79"/>
      <c r="D25" s="139">
        <v>744104</v>
      </c>
      <c r="E25" s="139">
        <v>804981</v>
      </c>
      <c r="F25" s="139">
        <f>F26+F27</f>
        <v>873204</v>
      </c>
      <c r="G25" s="139">
        <v>904635</v>
      </c>
      <c r="H25" s="139">
        <v>912649</v>
      </c>
      <c r="I25" s="11"/>
    </row>
    <row r="26" spans="1:9" ht="12.75">
      <c r="A26" s="138" t="s">
        <v>227</v>
      </c>
      <c r="B26" s="79"/>
      <c r="C26" s="79"/>
      <c r="D26" s="139"/>
      <c r="E26" s="139"/>
      <c r="F26" s="139">
        <v>872600</v>
      </c>
      <c r="G26" s="139">
        <v>898551</v>
      </c>
      <c r="H26" s="139">
        <v>905719</v>
      </c>
      <c r="I26" s="11"/>
    </row>
    <row r="27" spans="1:9" ht="12.75">
      <c r="A27" s="138" t="s">
        <v>228</v>
      </c>
      <c r="B27" s="79"/>
      <c r="C27" s="79"/>
      <c r="D27" s="139"/>
      <c r="E27" s="139"/>
      <c r="F27" s="139">
        <v>604</v>
      </c>
      <c r="G27" s="139">
        <v>6084</v>
      </c>
      <c r="H27" s="139">
        <v>6930</v>
      </c>
      <c r="I27" s="11"/>
    </row>
    <row r="28" spans="1:8" ht="12.75">
      <c r="A28" s="167" t="s">
        <v>226</v>
      </c>
      <c r="B28" s="79"/>
      <c r="C28" s="79"/>
      <c r="D28" s="139">
        <v>970207</v>
      </c>
      <c r="E28" s="139">
        <v>1047926</v>
      </c>
      <c r="F28" s="139">
        <f>F30+F29</f>
        <v>1100881</v>
      </c>
      <c r="G28" s="139">
        <v>1118020</v>
      </c>
      <c r="H28" s="139">
        <v>1118645</v>
      </c>
    </row>
    <row r="29" spans="1:8" ht="12.75">
      <c r="A29" s="138" t="s">
        <v>194</v>
      </c>
      <c r="B29" s="79"/>
      <c r="C29" s="79"/>
      <c r="D29" s="139">
        <v>970004</v>
      </c>
      <c r="E29" s="139">
        <v>1047695</v>
      </c>
      <c r="F29" s="139">
        <v>1100646</v>
      </c>
      <c r="G29" s="229">
        <v>1117910</v>
      </c>
      <c r="H29" s="229">
        <v>1118535</v>
      </c>
    </row>
    <row r="30" spans="1:8" ht="12.75">
      <c r="A30" s="138" t="s">
        <v>195</v>
      </c>
      <c r="B30" s="79"/>
      <c r="C30" s="79"/>
      <c r="D30" s="139">
        <v>203</v>
      </c>
      <c r="E30" s="139">
        <v>231</v>
      </c>
      <c r="F30" s="139">
        <v>235</v>
      </c>
      <c r="G30" s="139">
        <v>110</v>
      </c>
      <c r="H30" s="139">
        <v>110</v>
      </c>
    </row>
    <row r="31" spans="1:8" ht="12.75">
      <c r="A31" s="144" t="s">
        <v>0</v>
      </c>
      <c r="B31" s="145"/>
      <c r="C31" s="145"/>
      <c r="D31" s="145">
        <v>1714312</v>
      </c>
      <c r="E31" s="145">
        <v>1852908</v>
      </c>
      <c r="F31" s="145">
        <v>1974085</v>
      </c>
      <c r="G31" s="145">
        <v>2022654</v>
      </c>
      <c r="H31" s="145">
        <v>2031294</v>
      </c>
    </row>
    <row r="32" ht="12.75">
      <c r="C32" s="11"/>
    </row>
    <row r="33" spans="7:9" ht="12.75">
      <c r="G33" s="11"/>
      <c r="H33" s="11"/>
      <c r="I33" s="11"/>
    </row>
    <row r="34" spans="7:8" ht="12.75">
      <c r="G34" s="11"/>
      <c r="H34" s="11"/>
    </row>
    <row r="35" spans="7:9" ht="14.25" customHeight="1">
      <c r="G35" s="11"/>
      <c r="H35" s="11"/>
      <c r="I35" s="11"/>
    </row>
    <row r="36" spans="7:9" ht="14.25" customHeight="1">
      <c r="G36" s="11"/>
      <c r="H36" s="11"/>
      <c r="I36" s="11"/>
    </row>
    <row r="37" spans="7:9" ht="14.25" customHeight="1">
      <c r="G37" s="11"/>
      <c r="H37" s="11"/>
      <c r="I37" s="11"/>
    </row>
    <row r="38" spans="7:9" ht="14.25" customHeight="1">
      <c r="G38" s="11"/>
      <c r="H38" s="11"/>
      <c r="I38" s="11"/>
    </row>
    <row r="39" spans="7:9" ht="14.25" customHeight="1">
      <c r="G39" s="11"/>
      <c r="H39" s="11"/>
      <c r="I39" s="11"/>
    </row>
    <row r="40" spans="7:9" ht="14.25" customHeight="1">
      <c r="G40" s="11"/>
      <c r="H40" s="11"/>
      <c r="I40" s="11"/>
    </row>
    <row r="41" spans="7:9" ht="14.25" customHeight="1">
      <c r="G41" s="11"/>
      <c r="H41" s="11"/>
      <c r="I41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7109375" style="1" customWidth="1"/>
    <col min="8" max="8" width="14.57421875" style="34" customWidth="1"/>
    <col min="9" max="16384" width="11.421875" style="1" customWidth="1"/>
  </cols>
  <sheetData>
    <row r="1" spans="1:8" ht="21" customHeight="1">
      <c r="A1" s="269" t="s">
        <v>196</v>
      </c>
      <c r="B1" s="269"/>
      <c r="C1" s="269"/>
      <c r="D1" s="269"/>
      <c r="E1" s="269"/>
      <c r="F1" s="269"/>
      <c r="G1" s="269"/>
      <c r="H1" s="270"/>
    </row>
    <row r="2" spans="1:8" ht="15.75" customHeight="1">
      <c r="A2" s="51" t="s">
        <v>134</v>
      </c>
      <c r="B2" s="54">
        <v>2012</v>
      </c>
      <c r="C2" s="55">
        <v>2013</v>
      </c>
      <c r="D2" s="56">
        <v>2014</v>
      </c>
      <c r="E2" s="56">
        <v>2015</v>
      </c>
      <c r="F2" s="56">
        <v>2016</v>
      </c>
      <c r="G2" s="57" t="s">
        <v>236</v>
      </c>
      <c r="H2" s="259" t="s">
        <v>237</v>
      </c>
    </row>
    <row r="3" spans="1:8" ht="12.75">
      <c r="A3" s="146" t="s">
        <v>33</v>
      </c>
      <c r="B3" s="147">
        <v>17778</v>
      </c>
      <c r="C3" s="147">
        <v>23301</v>
      </c>
      <c r="D3" s="147">
        <v>28356</v>
      </c>
      <c r="E3" s="147">
        <v>38064</v>
      </c>
      <c r="F3" s="147">
        <v>29649</v>
      </c>
      <c r="G3" s="147">
        <v>30215</v>
      </c>
      <c r="H3" s="260">
        <v>31030</v>
      </c>
    </row>
    <row r="4" spans="1:8" ht="12.75">
      <c r="A4" s="193" t="s">
        <v>208</v>
      </c>
      <c r="B4" s="194">
        <v>649</v>
      </c>
      <c r="C4" s="194">
        <v>1022</v>
      </c>
      <c r="D4" s="194">
        <v>380</v>
      </c>
      <c r="E4" s="194">
        <v>259</v>
      </c>
      <c r="F4" s="194">
        <v>204</v>
      </c>
      <c r="G4" s="194">
        <v>176</v>
      </c>
      <c r="H4" s="194">
        <v>175</v>
      </c>
    </row>
    <row r="5" spans="1:8" ht="12.75">
      <c r="A5" s="65" t="s">
        <v>34</v>
      </c>
      <c r="B5" s="60">
        <v>18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261">
        <v>0</v>
      </c>
    </row>
    <row r="6" spans="1:8" ht="14.25" customHeight="1">
      <c r="A6" s="65" t="s">
        <v>52</v>
      </c>
      <c r="B6" s="60">
        <v>28769</v>
      </c>
      <c r="C6" s="60">
        <v>26936</v>
      </c>
      <c r="D6" s="60">
        <v>27920</v>
      </c>
      <c r="E6" s="60">
        <v>21357</v>
      </c>
      <c r="F6" s="60">
        <v>22933</v>
      </c>
      <c r="G6" s="60">
        <v>26026</v>
      </c>
      <c r="H6" s="261">
        <v>26509</v>
      </c>
    </row>
    <row r="7" spans="1:8" ht="13.5" customHeight="1">
      <c r="A7" s="65" t="s">
        <v>35</v>
      </c>
      <c r="B7" s="60">
        <v>1886</v>
      </c>
      <c r="C7" s="60">
        <v>1282</v>
      </c>
      <c r="D7" s="60">
        <v>1366</v>
      </c>
      <c r="E7" s="60">
        <v>1169</v>
      </c>
      <c r="F7" s="60">
        <v>977</v>
      </c>
      <c r="G7" s="60">
        <v>1045</v>
      </c>
      <c r="H7" s="261">
        <v>1081</v>
      </c>
    </row>
    <row r="8" spans="1:8" ht="12.75" customHeight="1">
      <c r="A8" s="65" t="s">
        <v>36</v>
      </c>
      <c r="B8" s="60">
        <v>21223</v>
      </c>
      <c r="C8" s="60">
        <v>23822</v>
      </c>
      <c r="D8" s="60">
        <v>23507</v>
      </c>
      <c r="E8" s="60">
        <v>27996</v>
      </c>
      <c r="F8" s="60">
        <v>25587</v>
      </c>
      <c r="G8" s="67">
        <v>31360</v>
      </c>
      <c r="H8" s="261">
        <v>31942</v>
      </c>
    </row>
    <row r="9" spans="1:8" ht="12.75">
      <c r="A9" s="65" t="s">
        <v>37</v>
      </c>
      <c r="B9" s="60">
        <v>8320</v>
      </c>
      <c r="C9" s="60">
        <v>8445</v>
      </c>
      <c r="D9" s="60">
        <v>8941</v>
      </c>
      <c r="E9" s="60">
        <v>8943</v>
      </c>
      <c r="F9" s="60">
        <v>9615</v>
      </c>
      <c r="G9" s="60">
        <v>10055</v>
      </c>
      <c r="H9" s="261">
        <v>10414</v>
      </c>
    </row>
    <row r="10" spans="1:8" ht="12.75">
      <c r="A10" s="65" t="s">
        <v>38</v>
      </c>
      <c r="B10" s="60">
        <v>77463</v>
      </c>
      <c r="C10" s="66">
        <v>102872</v>
      </c>
      <c r="D10" s="60">
        <v>140412</v>
      </c>
      <c r="E10" s="60">
        <v>165518</v>
      </c>
      <c r="F10" s="60">
        <v>190274</v>
      </c>
      <c r="G10" s="60">
        <v>186865</v>
      </c>
      <c r="H10" s="261">
        <v>187081</v>
      </c>
    </row>
    <row r="11" spans="1:8" ht="12.75">
      <c r="A11" s="65" t="s">
        <v>39</v>
      </c>
      <c r="B11" s="60">
        <v>681</v>
      </c>
      <c r="C11" s="60">
        <v>863</v>
      </c>
      <c r="D11" s="60">
        <v>935</v>
      </c>
      <c r="E11" s="60">
        <v>1251</v>
      </c>
      <c r="F11" s="60">
        <v>762</v>
      </c>
      <c r="G11" s="60">
        <v>916</v>
      </c>
      <c r="H11" s="261">
        <v>908</v>
      </c>
    </row>
    <row r="12" spans="1:8" ht="12.75">
      <c r="A12" s="65" t="s">
        <v>53</v>
      </c>
      <c r="B12" s="60">
        <v>914</v>
      </c>
      <c r="C12" s="60">
        <v>984</v>
      </c>
      <c r="D12" s="60">
        <v>1025</v>
      </c>
      <c r="E12" s="60">
        <v>1210</v>
      </c>
      <c r="F12" s="60">
        <v>788</v>
      </c>
      <c r="G12" s="60">
        <v>934</v>
      </c>
      <c r="H12" s="261">
        <v>944</v>
      </c>
    </row>
    <row r="13" spans="1:8" ht="12.75">
      <c r="A13" s="65" t="s">
        <v>40</v>
      </c>
      <c r="B13" s="60">
        <v>2908</v>
      </c>
      <c r="C13" s="60">
        <v>5103</v>
      </c>
      <c r="D13" s="60">
        <v>4889</v>
      </c>
      <c r="E13" s="60">
        <v>4890</v>
      </c>
      <c r="F13" s="60">
        <v>4788</v>
      </c>
      <c r="G13" s="60">
        <v>4498</v>
      </c>
      <c r="H13" s="261">
        <v>4476</v>
      </c>
    </row>
    <row r="14" spans="1:8" ht="12.75">
      <c r="A14" s="65" t="s">
        <v>41</v>
      </c>
      <c r="B14" s="67">
        <v>2998</v>
      </c>
      <c r="C14" s="67">
        <v>2206</v>
      </c>
      <c r="D14" s="67">
        <v>1757</v>
      </c>
      <c r="E14" s="67">
        <v>1302</v>
      </c>
      <c r="F14" s="67">
        <v>979</v>
      </c>
      <c r="G14" s="67">
        <v>925</v>
      </c>
      <c r="H14" s="262">
        <v>945</v>
      </c>
    </row>
    <row r="15" spans="1:8" ht="12.75">
      <c r="A15" s="65" t="s">
        <v>42</v>
      </c>
      <c r="B15" s="60">
        <v>927</v>
      </c>
      <c r="C15" s="60">
        <v>348</v>
      </c>
      <c r="D15" s="60">
        <v>288</v>
      </c>
      <c r="E15" s="60">
        <v>298</v>
      </c>
      <c r="F15" s="60">
        <v>321</v>
      </c>
      <c r="G15" s="60">
        <v>502</v>
      </c>
      <c r="H15" s="261">
        <v>598</v>
      </c>
    </row>
    <row r="16" spans="1:8" ht="12.75">
      <c r="A16" s="65" t="s">
        <v>43</v>
      </c>
      <c r="B16" s="60">
        <v>2886</v>
      </c>
      <c r="C16" s="60">
        <v>1827</v>
      </c>
      <c r="D16" s="60">
        <v>1196</v>
      </c>
      <c r="E16" s="60">
        <v>489</v>
      </c>
      <c r="F16" s="60">
        <v>478</v>
      </c>
      <c r="G16" s="60">
        <v>451</v>
      </c>
      <c r="H16" s="261">
        <v>467</v>
      </c>
    </row>
    <row r="17" spans="1:8" ht="12.75">
      <c r="A17" s="65" t="s">
        <v>44</v>
      </c>
      <c r="B17" s="60">
        <v>21053</v>
      </c>
      <c r="C17" s="60">
        <v>22238</v>
      </c>
      <c r="D17" s="60">
        <v>27291</v>
      </c>
      <c r="E17" s="60">
        <v>28170</v>
      </c>
      <c r="F17" s="60">
        <v>29912</v>
      </c>
      <c r="G17" s="60">
        <v>21906</v>
      </c>
      <c r="H17" s="261">
        <v>21439</v>
      </c>
    </row>
    <row r="18" spans="1:8" ht="13.5" customHeight="1">
      <c r="A18" s="65" t="s">
        <v>45</v>
      </c>
      <c r="B18" s="60">
        <v>2124</v>
      </c>
      <c r="C18" s="60">
        <v>2487</v>
      </c>
      <c r="D18" s="60">
        <v>2230</v>
      </c>
      <c r="E18" s="60">
        <v>2026</v>
      </c>
      <c r="F18" s="60">
        <v>1731</v>
      </c>
      <c r="G18" s="60">
        <v>1108</v>
      </c>
      <c r="H18" s="261">
        <v>1074</v>
      </c>
    </row>
    <row r="19" spans="1:8" ht="13.5" customHeight="1">
      <c r="A19" s="65" t="s">
        <v>46</v>
      </c>
      <c r="B19" s="60">
        <v>1941</v>
      </c>
      <c r="C19" s="60">
        <v>2249</v>
      </c>
      <c r="D19" s="60">
        <v>1918</v>
      </c>
      <c r="E19" s="60">
        <v>2206</v>
      </c>
      <c r="F19" s="60">
        <v>1704</v>
      </c>
      <c r="G19" s="60">
        <v>1706</v>
      </c>
      <c r="H19" s="261">
        <v>1719</v>
      </c>
    </row>
    <row r="20" spans="1:8" ht="12.75">
      <c r="A20" s="65" t="s">
        <v>47</v>
      </c>
      <c r="B20" s="60">
        <v>3492.693627</v>
      </c>
      <c r="C20" s="60">
        <v>2749</v>
      </c>
      <c r="D20" s="60">
        <v>1310</v>
      </c>
      <c r="E20" s="60">
        <v>880</v>
      </c>
      <c r="F20" s="60">
        <v>777</v>
      </c>
      <c r="G20" s="60">
        <v>677</v>
      </c>
      <c r="H20" s="261">
        <v>683</v>
      </c>
    </row>
    <row r="21" spans="1:8" ht="12.75">
      <c r="A21" s="65" t="s">
        <v>171</v>
      </c>
      <c r="B21" s="60"/>
      <c r="C21" s="60"/>
      <c r="D21" s="60">
        <v>3065</v>
      </c>
      <c r="E21" s="60">
        <v>3851</v>
      </c>
      <c r="F21" s="60">
        <v>5340</v>
      </c>
      <c r="G21" s="60">
        <v>6550</v>
      </c>
      <c r="H21" s="261">
        <v>6700</v>
      </c>
    </row>
    <row r="22" spans="1:8" ht="14.25" customHeight="1">
      <c r="A22" s="68" t="s">
        <v>21</v>
      </c>
      <c r="B22" s="61">
        <v>178252.693627</v>
      </c>
      <c r="C22" s="61">
        <v>205433</v>
      </c>
      <c r="D22" s="61">
        <v>248430</v>
      </c>
      <c r="E22" s="61">
        <v>271815</v>
      </c>
      <c r="F22" s="61">
        <v>297170</v>
      </c>
      <c r="G22" s="61">
        <v>295700</v>
      </c>
      <c r="H22" s="61">
        <v>297155</v>
      </c>
    </row>
    <row r="23" spans="1:8" ht="12.75">
      <c r="A23" s="65" t="s">
        <v>64</v>
      </c>
      <c r="B23" s="60">
        <v>51280</v>
      </c>
      <c r="C23" s="60">
        <v>57498</v>
      </c>
      <c r="D23" s="60">
        <v>56920</v>
      </c>
      <c r="E23" s="60">
        <v>34637</v>
      </c>
      <c r="F23" s="60">
        <v>36903</v>
      </c>
      <c r="G23" s="60">
        <v>38777</v>
      </c>
      <c r="H23" s="261">
        <v>38951</v>
      </c>
    </row>
    <row r="24" spans="1:8" ht="12.75">
      <c r="A24" s="65" t="s">
        <v>65</v>
      </c>
      <c r="B24" s="60">
        <v>20578</v>
      </c>
      <c r="C24" s="60">
        <v>22010</v>
      </c>
      <c r="D24" s="60">
        <v>28290</v>
      </c>
      <c r="E24" s="60">
        <v>34881</v>
      </c>
      <c r="F24" s="60">
        <v>40682</v>
      </c>
      <c r="G24" s="60">
        <v>43037</v>
      </c>
      <c r="H24" s="261">
        <v>43445</v>
      </c>
    </row>
    <row r="25" spans="1:8" ht="12.75">
      <c r="A25" s="65" t="s">
        <v>66</v>
      </c>
      <c r="B25" s="60">
        <v>74261</v>
      </c>
      <c r="C25" s="60">
        <v>68957</v>
      </c>
      <c r="D25" s="60">
        <v>81879</v>
      </c>
      <c r="E25" s="60">
        <v>86462</v>
      </c>
      <c r="F25" s="60">
        <v>95515</v>
      </c>
      <c r="G25" s="60">
        <v>100802</v>
      </c>
      <c r="H25" s="261">
        <v>104247</v>
      </c>
    </row>
    <row r="26" spans="1:8" ht="12.75">
      <c r="A26" s="65" t="s">
        <v>54</v>
      </c>
      <c r="B26" s="60">
        <v>481</v>
      </c>
      <c r="C26" s="60">
        <v>260</v>
      </c>
      <c r="D26" s="60">
        <v>179</v>
      </c>
      <c r="E26" s="60">
        <v>148</v>
      </c>
      <c r="F26" s="60">
        <v>131</v>
      </c>
      <c r="G26" s="60">
        <v>125</v>
      </c>
      <c r="H26" s="261">
        <v>125</v>
      </c>
    </row>
    <row r="27" spans="1:8" ht="12.75">
      <c r="A27" s="68" t="s">
        <v>22</v>
      </c>
      <c r="B27" s="61">
        <v>146600</v>
      </c>
      <c r="C27" s="61">
        <v>148725</v>
      </c>
      <c r="D27" s="61">
        <v>167268</v>
      </c>
      <c r="E27" s="61">
        <v>156128</v>
      </c>
      <c r="F27" s="61">
        <v>173231</v>
      </c>
      <c r="G27" s="61">
        <v>182741</v>
      </c>
      <c r="H27" s="61">
        <v>186768</v>
      </c>
    </row>
    <row r="28" spans="1:8" ht="12.75">
      <c r="A28" s="65" t="s">
        <v>48</v>
      </c>
      <c r="B28" s="60">
        <v>36331</v>
      </c>
      <c r="C28" s="60">
        <v>36201</v>
      </c>
      <c r="D28" s="67">
        <v>31987</v>
      </c>
      <c r="E28" s="60">
        <v>30246</v>
      </c>
      <c r="F28" s="60">
        <v>30829</v>
      </c>
      <c r="G28" s="60">
        <v>26548</v>
      </c>
      <c r="H28" s="261">
        <v>26958</v>
      </c>
    </row>
    <row r="29" spans="1:8" ht="12.75">
      <c r="A29" s="65" t="s">
        <v>49</v>
      </c>
      <c r="B29" s="60">
        <v>52931</v>
      </c>
      <c r="C29" s="67">
        <v>64764</v>
      </c>
      <c r="D29" s="60">
        <v>45087</v>
      </c>
      <c r="E29" s="67">
        <v>52020</v>
      </c>
      <c r="F29" s="60">
        <v>53331</v>
      </c>
      <c r="G29" s="60">
        <v>49063</v>
      </c>
      <c r="H29" s="261">
        <v>47868</v>
      </c>
    </row>
    <row r="30" spans="1:8" ht="12.75">
      <c r="A30" s="65" t="s">
        <v>50</v>
      </c>
      <c r="B30" s="60">
        <v>59989</v>
      </c>
      <c r="C30" s="60">
        <v>46891</v>
      </c>
      <c r="D30" s="60">
        <v>56081</v>
      </c>
      <c r="E30" s="60">
        <v>46143</v>
      </c>
      <c r="F30" s="60">
        <v>57813</v>
      </c>
      <c r="G30" s="60">
        <v>54414</v>
      </c>
      <c r="H30" s="261">
        <v>53767</v>
      </c>
    </row>
    <row r="31" spans="1:8" ht="12.75">
      <c r="A31" s="65" t="s">
        <v>155</v>
      </c>
      <c r="B31" s="60">
        <v>7398</v>
      </c>
      <c r="C31" s="67">
        <v>15284</v>
      </c>
      <c r="D31" s="60">
        <v>33342</v>
      </c>
      <c r="E31" s="60">
        <v>63213</v>
      </c>
      <c r="F31" s="60">
        <v>65579</v>
      </c>
      <c r="G31" s="60">
        <v>67227</v>
      </c>
      <c r="H31" s="261">
        <v>65390</v>
      </c>
    </row>
    <row r="32" spans="1:8" ht="12.75">
      <c r="A32" s="65" t="s">
        <v>158</v>
      </c>
      <c r="B32" s="60">
        <v>11435</v>
      </c>
      <c r="C32" s="67">
        <v>8103</v>
      </c>
      <c r="D32" s="60">
        <v>5811</v>
      </c>
      <c r="E32" s="67">
        <v>5929</v>
      </c>
      <c r="F32" s="60">
        <v>5976</v>
      </c>
      <c r="G32" s="60">
        <v>6798</v>
      </c>
      <c r="H32" s="261">
        <v>6906</v>
      </c>
    </row>
    <row r="33" spans="1:8" ht="12.75">
      <c r="A33" s="65" t="s">
        <v>213</v>
      </c>
      <c r="B33" s="60"/>
      <c r="C33" s="67"/>
      <c r="D33" s="60">
        <v>2738</v>
      </c>
      <c r="E33" s="60">
        <v>2447</v>
      </c>
      <c r="F33" s="60">
        <v>3788</v>
      </c>
      <c r="G33" s="60">
        <v>4384</v>
      </c>
      <c r="H33" s="261">
        <v>4412</v>
      </c>
    </row>
    <row r="34" spans="1:8" ht="14.25" customHeight="1">
      <c r="A34" s="68" t="s">
        <v>23</v>
      </c>
      <c r="B34" s="61">
        <v>168084</v>
      </c>
      <c r="C34" s="61">
        <v>171243</v>
      </c>
      <c r="D34" s="61">
        <v>175046</v>
      </c>
      <c r="E34" s="61">
        <v>199998</v>
      </c>
      <c r="F34" s="61">
        <v>217316</v>
      </c>
      <c r="G34" s="61">
        <v>208434</v>
      </c>
      <c r="H34" s="61">
        <v>205301</v>
      </c>
    </row>
    <row r="35" spans="1:8" ht="12.75">
      <c r="A35" s="69" t="s">
        <v>51</v>
      </c>
      <c r="B35" s="62">
        <v>14</v>
      </c>
      <c r="C35" s="62">
        <v>12</v>
      </c>
      <c r="D35" s="62">
        <v>263</v>
      </c>
      <c r="E35" s="62">
        <v>320</v>
      </c>
      <c r="F35" s="62">
        <v>323</v>
      </c>
      <c r="G35" s="62">
        <v>299</v>
      </c>
      <c r="H35" s="263">
        <v>295</v>
      </c>
    </row>
    <row r="36" spans="1:8" ht="12.75">
      <c r="A36" s="70" t="s">
        <v>152</v>
      </c>
      <c r="B36" s="62"/>
      <c r="C36" s="62">
        <v>234</v>
      </c>
      <c r="D36" s="62">
        <v>242</v>
      </c>
      <c r="E36" s="62">
        <v>243</v>
      </c>
      <c r="F36" s="62">
        <v>561</v>
      </c>
      <c r="G36" s="62">
        <v>8026</v>
      </c>
      <c r="H36" s="263">
        <v>8028</v>
      </c>
    </row>
    <row r="37" spans="1:8" ht="12" customHeight="1">
      <c r="A37" s="70" t="s">
        <v>55</v>
      </c>
      <c r="B37" s="62">
        <v>38143</v>
      </c>
      <c r="C37" s="62">
        <v>45382</v>
      </c>
      <c r="D37" s="62">
        <v>45686</v>
      </c>
      <c r="E37" s="62">
        <v>56701</v>
      </c>
      <c r="F37" s="62">
        <v>72036</v>
      </c>
      <c r="G37" s="62">
        <v>100665</v>
      </c>
      <c r="H37" s="263">
        <v>104167</v>
      </c>
    </row>
    <row r="38" spans="1:8" ht="12.75">
      <c r="A38" s="70" t="s">
        <v>169</v>
      </c>
      <c r="B38" s="62"/>
      <c r="C38" s="62"/>
      <c r="D38" s="62">
        <v>9094</v>
      </c>
      <c r="E38" s="62">
        <v>10038</v>
      </c>
      <c r="F38" s="62">
        <v>12300</v>
      </c>
      <c r="G38" s="62">
        <v>19364</v>
      </c>
      <c r="H38" s="263">
        <v>21012</v>
      </c>
    </row>
    <row r="39" spans="1:8" ht="12.75">
      <c r="A39" s="70" t="s">
        <v>170</v>
      </c>
      <c r="B39" s="62">
        <v>166.295937</v>
      </c>
      <c r="C39" s="62">
        <v>157</v>
      </c>
      <c r="D39" s="62">
        <v>5016</v>
      </c>
      <c r="E39" s="62">
        <v>5890</v>
      </c>
      <c r="F39" s="62">
        <v>6307</v>
      </c>
      <c r="G39" s="62">
        <v>641</v>
      </c>
      <c r="H39" s="263">
        <v>767</v>
      </c>
    </row>
    <row r="40" spans="1:8" ht="12.75">
      <c r="A40" s="70" t="s">
        <v>167</v>
      </c>
      <c r="B40" s="62">
        <v>2455.536129</v>
      </c>
      <c r="C40" s="62">
        <v>13477</v>
      </c>
      <c r="D40" s="62">
        <v>11963</v>
      </c>
      <c r="E40" s="62">
        <v>11631</v>
      </c>
      <c r="F40" s="62">
        <v>13388</v>
      </c>
      <c r="G40" s="62">
        <v>15991</v>
      </c>
      <c r="H40" s="263">
        <v>16165</v>
      </c>
    </row>
    <row r="41" spans="1:8" ht="12.75">
      <c r="A41" s="161" t="s">
        <v>186</v>
      </c>
      <c r="B41" s="162"/>
      <c r="C41" s="62"/>
      <c r="D41" s="162">
        <v>156</v>
      </c>
      <c r="E41" s="162">
        <v>187</v>
      </c>
      <c r="F41" s="162">
        <v>189</v>
      </c>
      <c r="G41" s="162">
        <v>65</v>
      </c>
      <c r="H41" s="264">
        <v>66</v>
      </c>
    </row>
    <row r="42" spans="1:8" ht="12.75">
      <c r="A42" s="71"/>
      <c r="B42" s="64">
        <v>551494</v>
      </c>
      <c r="C42" s="63">
        <v>607966</v>
      </c>
      <c r="D42" s="64">
        <v>691521</v>
      </c>
      <c r="E42" s="64">
        <v>751016</v>
      </c>
      <c r="F42" s="64">
        <v>822469</v>
      </c>
      <c r="G42" s="64">
        <v>862142</v>
      </c>
      <c r="H42" s="265">
        <v>870757</v>
      </c>
    </row>
    <row r="43" spans="1:7" ht="12.75" customHeight="1" thickBot="1">
      <c r="A43" s="3"/>
      <c r="B43" s="35"/>
      <c r="C43" s="35"/>
      <c r="D43" s="35"/>
      <c r="E43" s="35"/>
      <c r="F43" s="35"/>
      <c r="G43" s="35"/>
    </row>
    <row r="44" spans="1:7" ht="12.75">
      <c r="A44" s="37" t="s">
        <v>173</v>
      </c>
      <c r="B44" s="38"/>
      <c r="C44" s="39"/>
      <c r="D44" s="40"/>
      <c r="E44" s="40"/>
      <c r="F44" s="40"/>
      <c r="G44" s="40"/>
    </row>
    <row r="45" spans="2:8" ht="12.75">
      <c r="B45" s="11"/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2:7" ht="12.75">
      <c r="B47" s="11"/>
      <c r="C47" s="11"/>
      <c r="D47" s="11"/>
      <c r="E47" s="11"/>
      <c r="F47" s="11"/>
      <c r="G47" s="11"/>
    </row>
    <row r="48" ht="12.75">
      <c r="F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00390625" style="1" customWidth="1"/>
    <col min="3" max="3" width="11.28125" style="1" customWidth="1"/>
    <col min="4" max="4" width="11.57421875" style="1" customWidth="1"/>
    <col min="5" max="5" width="11.8515625" style="1" customWidth="1"/>
    <col min="6" max="6" width="11.140625" style="34" customWidth="1"/>
    <col min="7" max="9" width="9.7109375" style="200" customWidth="1"/>
    <col min="10" max="10" width="12.7109375" style="200" customWidth="1"/>
    <col min="11" max="11" width="12.140625" style="217" customWidth="1"/>
    <col min="12" max="12" width="36.00390625" style="59" customWidth="1"/>
    <col min="13" max="13" width="12.8515625" style="1" customWidth="1"/>
    <col min="14" max="14" width="14.28125" style="1" customWidth="1"/>
    <col min="15" max="15" width="12.421875" style="1" customWidth="1"/>
    <col min="16" max="16" width="12.57421875" style="1" customWidth="1"/>
    <col min="17" max="17" width="11.8515625" style="1" customWidth="1"/>
    <col min="18" max="18" width="10.8515625" style="1" customWidth="1"/>
    <col min="19" max="19" width="11.28125" style="1" customWidth="1"/>
    <col min="20" max="20" width="12.140625" style="1" customWidth="1"/>
    <col min="21" max="16384" width="11.421875" style="1" customWidth="1"/>
  </cols>
  <sheetData>
    <row r="1" spans="1:20" ht="21" customHeight="1">
      <c r="A1" s="271" t="s">
        <v>197</v>
      </c>
      <c r="B1" s="272"/>
      <c r="C1" s="272"/>
      <c r="D1" s="272"/>
      <c r="E1" s="272"/>
      <c r="F1" s="272"/>
      <c r="G1" s="192"/>
      <c r="H1" s="252"/>
      <c r="I1" s="252"/>
      <c r="J1" s="242"/>
      <c r="L1" s="271" t="s">
        <v>212</v>
      </c>
      <c r="M1" s="272"/>
      <c r="N1" s="272"/>
      <c r="O1" s="272"/>
      <c r="P1" s="272"/>
      <c r="Q1" s="267"/>
      <c r="R1" s="203"/>
      <c r="S1" s="242"/>
      <c r="T1" s="173"/>
    </row>
    <row r="2" spans="1:20" ht="12.75">
      <c r="A2" s="93" t="s">
        <v>133</v>
      </c>
      <c r="B2" s="94">
        <v>2012</v>
      </c>
      <c r="C2" s="95">
        <v>2013</v>
      </c>
      <c r="D2" s="95">
        <v>2014</v>
      </c>
      <c r="E2" s="148">
        <v>2015</v>
      </c>
      <c r="F2" s="148">
        <v>2016</v>
      </c>
      <c r="G2" s="57" t="s">
        <v>234</v>
      </c>
      <c r="H2" s="57" t="s">
        <v>236</v>
      </c>
      <c r="I2" s="57" t="s">
        <v>237</v>
      </c>
      <c r="J2" s="176" t="s">
        <v>218</v>
      </c>
      <c r="K2" s="218"/>
      <c r="L2" s="93" t="s">
        <v>133</v>
      </c>
      <c r="M2" s="95">
        <v>2013</v>
      </c>
      <c r="N2" s="95">
        <v>2014</v>
      </c>
      <c r="O2" s="95">
        <v>2015</v>
      </c>
      <c r="P2" s="148">
        <v>2016</v>
      </c>
      <c r="Q2" s="176" t="s">
        <v>239</v>
      </c>
      <c r="R2" s="57" t="s">
        <v>236</v>
      </c>
      <c r="S2" s="57" t="s">
        <v>237</v>
      </c>
      <c r="T2" s="176" t="s">
        <v>218</v>
      </c>
    </row>
    <row r="3" spans="1:20" ht="14.25" customHeight="1">
      <c r="A3" s="96" t="s">
        <v>33</v>
      </c>
      <c r="B3" s="87">
        <v>-309</v>
      </c>
      <c r="C3" s="87">
        <v>-530</v>
      </c>
      <c r="D3" s="87">
        <v>2924</v>
      </c>
      <c r="E3" s="99">
        <v>2907</v>
      </c>
      <c r="F3" s="99">
        <v>-3558</v>
      </c>
      <c r="G3" s="87">
        <v>-450</v>
      </c>
      <c r="H3" s="87">
        <v>-339</v>
      </c>
      <c r="I3" s="99">
        <v>104</v>
      </c>
      <c r="J3" s="99">
        <v>769</v>
      </c>
      <c r="K3" s="218"/>
      <c r="L3" s="177" t="s">
        <v>33</v>
      </c>
      <c r="M3" s="87">
        <v>-972.366883</v>
      </c>
      <c r="N3" s="87">
        <f>D3-'1.4 Udbytter'!C3</f>
        <v>1349</v>
      </c>
      <c r="O3" s="87">
        <v>-506</v>
      </c>
      <c r="P3" s="87">
        <v>-8602</v>
      </c>
      <c r="Q3" s="99">
        <v>-450</v>
      </c>
      <c r="R3" s="99">
        <v>-339</v>
      </c>
      <c r="S3" s="99">
        <v>104</v>
      </c>
      <c r="T3" s="99">
        <v>-3162</v>
      </c>
    </row>
    <row r="4" spans="1:21" ht="14.25" customHeight="1">
      <c r="A4" s="195" t="s">
        <v>208</v>
      </c>
      <c r="B4" s="78">
        <v>119</v>
      </c>
      <c r="C4" s="78">
        <v>313</v>
      </c>
      <c r="D4" s="78">
        <v>-563</v>
      </c>
      <c r="E4" s="150">
        <v>-120</v>
      </c>
      <c r="F4" s="150">
        <v>-58</v>
      </c>
      <c r="G4" s="78">
        <v>-9</v>
      </c>
      <c r="H4" s="78">
        <v>-5</v>
      </c>
      <c r="I4" s="150">
        <v>0</v>
      </c>
      <c r="J4" s="150">
        <v>-40</v>
      </c>
      <c r="K4" s="219"/>
      <c r="L4" s="196" t="s">
        <v>208</v>
      </c>
      <c r="M4" s="78"/>
      <c r="N4" s="78">
        <f>D4-'1.4 Udbytter'!C4</f>
        <v>-669</v>
      </c>
      <c r="O4" s="78">
        <v>-140</v>
      </c>
      <c r="P4" s="78">
        <v>-59</v>
      </c>
      <c r="Q4" s="253">
        <v>-9</v>
      </c>
      <c r="R4" s="253">
        <v>-5</v>
      </c>
      <c r="S4" s="253">
        <v>0</v>
      </c>
      <c r="T4" s="253">
        <v>-40</v>
      </c>
      <c r="U4" s="231"/>
    </row>
    <row r="5" spans="1:20" s="5" customFormat="1" ht="12.75">
      <c r="A5" s="97" t="s">
        <v>34</v>
      </c>
      <c r="B5" s="79">
        <v>-113</v>
      </c>
      <c r="C5" s="79">
        <v>-18</v>
      </c>
      <c r="D5" s="79">
        <v>0</v>
      </c>
      <c r="E5" s="149">
        <v>0</v>
      </c>
      <c r="F5" s="149">
        <v>0</v>
      </c>
      <c r="G5" s="79">
        <v>0</v>
      </c>
      <c r="H5" s="79">
        <v>0</v>
      </c>
      <c r="I5" s="149">
        <v>0</v>
      </c>
      <c r="J5" s="149">
        <v>0</v>
      </c>
      <c r="K5" s="218"/>
      <c r="L5" s="178" t="s">
        <v>34</v>
      </c>
      <c r="M5" s="79">
        <v>-17.522666</v>
      </c>
      <c r="N5" s="79">
        <f>D5-'1.4 Udbytter'!C5</f>
        <v>0</v>
      </c>
      <c r="O5" s="79">
        <v>0</v>
      </c>
      <c r="P5" s="79">
        <v>0</v>
      </c>
      <c r="Q5" s="254">
        <v>0</v>
      </c>
      <c r="R5" s="254">
        <v>0</v>
      </c>
      <c r="S5" s="254">
        <v>0</v>
      </c>
      <c r="T5" s="254">
        <v>0</v>
      </c>
    </row>
    <row r="6" spans="1:20" ht="12.75">
      <c r="A6" s="97" t="s">
        <v>52</v>
      </c>
      <c r="B6" s="79">
        <v>4468</v>
      </c>
      <c r="C6" s="79">
        <v>1359</v>
      </c>
      <c r="D6" s="79">
        <v>-713</v>
      </c>
      <c r="E6" s="149">
        <v>-5403</v>
      </c>
      <c r="F6" s="149">
        <v>1108</v>
      </c>
      <c r="G6" s="79">
        <v>452</v>
      </c>
      <c r="H6" s="79">
        <v>-504</v>
      </c>
      <c r="I6" s="149">
        <v>153</v>
      </c>
      <c r="J6" s="149">
        <v>1885</v>
      </c>
      <c r="K6" s="218"/>
      <c r="L6" s="178" t="s">
        <v>52</v>
      </c>
      <c r="M6" s="79">
        <v>565.2268079999999</v>
      </c>
      <c r="N6" s="79">
        <f>D6-'1.4 Udbytter'!C6</f>
        <v>-1530</v>
      </c>
      <c r="O6" s="79">
        <v>-6109</v>
      </c>
      <c r="P6" s="79">
        <v>-620</v>
      </c>
      <c r="Q6" s="254">
        <v>452</v>
      </c>
      <c r="R6" s="254">
        <v>-504</v>
      </c>
      <c r="S6" s="254">
        <v>153</v>
      </c>
      <c r="T6" s="254">
        <v>1195</v>
      </c>
    </row>
    <row r="7" spans="1:20" ht="12.75">
      <c r="A7" s="97" t="s">
        <v>35</v>
      </c>
      <c r="B7" s="79">
        <v>-228</v>
      </c>
      <c r="C7" s="79">
        <v>-208</v>
      </c>
      <c r="D7" s="79">
        <v>-67</v>
      </c>
      <c r="E7" s="149">
        <v>-121</v>
      </c>
      <c r="F7" s="149">
        <v>-165</v>
      </c>
      <c r="G7" s="79">
        <v>8</v>
      </c>
      <c r="H7" s="79">
        <v>3</v>
      </c>
      <c r="I7" s="149">
        <v>13</v>
      </c>
      <c r="J7" s="149">
        <v>44</v>
      </c>
      <c r="K7" s="218"/>
      <c r="L7" s="178" t="s">
        <v>35</v>
      </c>
      <c r="M7" s="79">
        <v>-237.780339</v>
      </c>
      <c r="N7" s="79">
        <f>D7-'1.4 Udbytter'!C7</f>
        <v>-89</v>
      </c>
      <c r="O7" s="79">
        <v>-262</v>
      </c>
      <c r="P7" s="79">
        <v>-302</v>
      </c>
      <c r="Q7" s="254">
        <v>8</v>
      </c>
      <c r="R7" s="254">
        <v>3</v>
      </c>
      <c r="S7" s="254">
        <v>13</v>
      </c>
      <c r="T7" s="254">
        <v>19</v>
      </c>
    </row>
    <row r="8" spans="1:20" ht="12.75">
      <c r="A8" s="97" t="s">
        <v>36</v>
      </c>
      <c r="B8" s="79">
        <v>968</v>
      </c>
      <c r="C8" s="79">
        <v>-647</v>
      </c>
      <c r="D8" s="79">
        <v>-1117</v>
      </c>
      <c r="E8" s="149">
        <v>1193</v>
      </c>
      <c r="F8" s="149">
        <v>-931</v>
      </c>
      <c r="G8" s="79">
        <v>1282</v>
      </c>
      <c r="H8" s="79">
        <v>237</v>
      </c>
      <c r="I8" s="149">
        <v>550</v>
      </c>
      <c r="J8" s="149">
        <v>5025</v>
      </c>
      <c r="K8" s="218"/>
      <c r="L8" s="178" t="s">
        <v>36</v>
      </c>
      <c r="M8" s="79">
        <v>-937.106621</v>
      </c>
      <c r="N8" s="79">
        <f>D8-'1.4 Udbytter'!C8</f>
        <v>-1231</v>
      </c>
      <c r="O8" s="79">
        <v>988</v>
      </c>
      <c r="P8" s="79">
        <v>-1974</v>
      </c>
      <c r="Q8" s="254">
        <v>1282</v>
      </c>
      <c r="R8" s="254">
        <v>237</v>
      </c>
      <c r="S8" s="254">
        <v>550</v>
      </c>
      <c r="T8" s="254">
        <v>4338</v>
      </c>
    </row>
    <row r="9" spans="1:20" ht="12.75">
      <c r="A9" s="97" t="s">
        <v>37</v>
      </c>
      <c r="B9" s="79">
        <v>-1923</v>
      </c>
      <c r="C9" s="79">
        <v>592</v>
      </c>
      <c r="D9" s="79">
        <v>-823</v>
      </c>
      <c r="E9" s="149">
        <v>47</v>
      </c>
      <c r="F9" s="149">
        <v>1390</v>
      </c>
      <c r="G9" s="79">
        <v>14</v>
      </c>
      <c r="H9" s="79">
        <v>137</v>
      </c>
      <c r="I9" s="149">
        <v>105</v>
      </c>
      <c r="J9" s="149">
        <v>-533</v>
      </c>
      <c r="K9" s="218"/>
      <c r="L9" s="178" t="s">
        <v>37</v>
      </c>
      <c r="M9" s="79">
        <v>108.872207</v>
      </c>
      <c r="N9" s="79">
        <f>D9-'1.4 Udbytter'!C9</f>
        <v>-1012</v>
      </c>
      <c r="O9" s="79">
        <v>-424</v>
      </c>
      <c r="P9" s="79">
        <v>515</v>
      </c>
      <c r="Q9" s="254">
        <v>14</v>
      </c>
      <c r="R9" s="254">
        <v>137</v>
      </c>
      <c r="S9" s="254">
        <v>105</v>
      </c>
      <c r="T9" s="254">
        <v>-814</v>
      </c>
    </row>
    <row r="10" spans="1:20" ht="12.75">
      <c r="A10" s="97" t="s">
        <v>38</v>
      </c>
      <c r="B10" s="79">
        <v>6725</v>
      </c>
      <c r="C10" s="79">
        <v>12355</v>
      </c>
      <c r="D10" s="78">
        <v>24088</v>
      </c>
      <c r="E10" s="150">
        <v>13122</v>
      </c>
      <c r="F10" s="150">
        <v>25632</v>
      </c>
      <c r="G10" s="79">
        <v>-1504</v>
      </c>
      <c r="H10" s="78">
        <v>-9510</v>
      </c>
      <c r="I10" s="150">
        <v>1846</v>
      </c>
      <c r="J10" s="150">
        <v>1053</v>
      </c>
      <c r="K10" s="218"/>
      <c r="L10" s="178" t="s">
        <v>38</v>
      </c>
      <c r="M10" s="79">
        <v>10894</v>
      </c>
      <c r="N10" s="79">
        <f>D10-'1.4 Udbytter'!C10</f>
        <v>21585</v>
      </c>
      <c r="O10" s="78">
        <v>7424</v>
      </c>
      <c r="P10" s="79">
        <v>11333</v>
      </c>
      <c r="Q10" s="254">
        <v>-1504</v>
      </c>
      <c r="R10" s="255">
        <v>-9510</v>
      </c>
      <c r="S10" s="255">
        <v>1846</v>
      </c>
      <c r="T10" s="255">
        <v>-7814</v>
      </c>
    </row>
    <row r="11" spans="1:20" ht="12.75">
      <c r="A11" s="97" t="s">
        <v>39</v>
      </c>
      <c r="B11" s="79">
        <v>-868</v>
      </c>
      <c r="C11" s="79">
        <v>-26</v>
      </c>
      <c r="D11" s="79">
        <v>-254</v>
      </c>
      <c r="E11" s="149">
        <v>394</v>
      </c>
      <c r="F11" s="149">
        <v>-7</v>
      </c>
      <c r="G11" s="79">
        <v>10</v>
      </c>
      <c r="H11" s="79">
        <v>-29</v>
      </c>
      <c r="I11" s="149">
        <v>5</v>
      </c>
      <c r="J11" s="149">
        <v>39</v>
      </c>
      <c r="K11" s="218"/>
      <c r="L11" s="178" t="s">
        <v>39</v>
      </c>
      <c r="M11" s="79">
        <v>-75.616111</v>
      </c>
      <c r="N11" s="79">
        <f>D11-'1.4 Udbytter'!C11</f>
        <v>-293</v>
      </c>
      <c r="O11" s="79">
        <v>111</v>
      </c>
      <c r="P11" s="79">
        <v>-259</v>
      </c>
      <c r="Q11" s="254">
        <v>10</v>
      </c>
      <c r="R11" s="254">
        <v>-29</v>
      </c>
      <c r="S11" s="254">
        <v>5</v>
      </c>
      <c r="T11" s="254">
        <v>39</v>
      </c>
    </row>
    <row r="12" spans="1:20" ht="12.75">
      <c r="A12" s="97" t="s">
        <v>53</v>
      </c>
      <c r="B12" s="79">
        <v>-327</v>
      </c>
      <c r="C12" s="79">
        <v>-195</v>
      </c>
      <c r="D12" s="79">
        <v>2</v>
      </c>
      <c r="E12" s="149">
        <v>11</v>
      </c>
      <c r="F12" s="149">
        <v>-496</v>
      </c>
      <c r="G12" s="79">
        <v>30</v>
      </c>
      <c r="H12" s="79">
        <v>9</v>
      </c>
      <c r="I12" s="149">
        <v>-3</v>
      </c>
      <c r="J12" s="149">
        <v>176</v>
      </c>
      <c r="K12" s="218"/>
      <c r="L12" s="178" t="s">
        <v>53</v>
      </c>
      <c r="M12" s="79">
        <v>-202.239627</v>
      </c>
      <c r="N12" s="79">
        <f>D12-'1.4 Udbytter'!C12</f>
        <v>2</v>
      </c>
      <c r="O12" s="79">
        <v>11</v>
      </c>
      <c r="P12" s="79">
        <v>-496</v>
      </c>
      <c r="Q12" s="254">
        <v>30</v>
      </c>
      <c r="R12" s="254">
        <v>9</v>
      </c>
      <c r="S12" s="254">
        <v>-3</v>
      </c>
      <c r="T12" s="254">
        <v>51</v>
      </c>
    </row>
    <row r="13" spans="1:20" ht="12.75">
      <c r="A13" s="97" t="s">
        <v>40</v>
      </c>
      <c r="B13" s="79">
        <v>-557</v>
      </c>
      <c r="C13" s="79">
        <v>1603</v>
      </c>
      <c r="D13" s="79">
        <v>-496</v>
      </c>
      <c r="E13" s="149">
        <v>-905</v>
      </c>
      <c r="F13" s="149">
        <v>-311</v>
      </c>
      <c r="G13" s="79">
        <v>28</v>
      </c>
      <c r="H13" s="79">
        <v>-269</v>
      </c>
      <c r="I13" s="149">
        <v>22</v>
      </c>
      <c r="J13" s="149">
        <v>-386</v>
      </c>
      <c r="K13" s="218"/>
      <c r="L13" s="178" t="s">
        <v>40</v>
      </c>
      <c r="M13" s="79">
        <v>1594.496946</v>
      </c>
      <c r="N13" s="79">
        <f>D13-'1.4 Udbytter'!C13</f>
        <v>-505</v>
      </c>
      <c r="O13" s="79">
        <v>-914</v>
      </c>
      <c r="P13" s="79">
        <v>-330</v>
      </c>
      <c r="Q13" s="254">
        <v>28</v>
      </c>
      <c r="R13" s="254">
        <v>-269</v>
      </c>
      <c r="S13" s="254">
        <v>22</v>
      </c>
      <c r="T13" s="254">
        <v>-398</v>
      </c>
    </row>
    <row r="14" spans="1:20" ht="12.75">
      <c r="A14" s="97" t="s">
        <v>41</v>
      </c>
      <c r="B14" s="79">
        <v>853</v>
      </c>
      <c r="C14" s="79">
        <v>-554</v>
      </c>
      <c r="D14" s="79">
        <v>-679</v>
      </c>
      <c r="E14" s="149">
        <v>-521</v>
      </c>
      <c r="F14" s="149">
        <v>-76</v>
      </c>
      <c r="G14" s="79">
        <v>-17</v>
      </c>
      <c r="H14" s="79">
        <v>-108</v>
      </c>
      <c r="I14" s="149">
        <v>-8</v>
      </c>
      <c r="J14" s="149">
        <v>-142</v>
      </c>
      <c r="K14" s="218"/>
      <c r="L14" s="178" t="s">
        <v>41</v>
      </c>
      <c r="M14" s="79">
        <v>-665.731475</v>
      </c>
      <c r="N14" s="79">
        <f>D14-'1.4 Udbytter'!C14</f>
        <v>-730</v>
      </c>
      <c r="O14" s="79">
        <v>-619</v>
      </c>
      <c r="P14" s="79">
        <v>-324</v>
      </c>
      <c r="Q14" s="254">
        <v>-17</v>
      </c>
      <c r="R14" s="254">
        <v>-108</v>
      </c>
      <c r="S14" s="254">
        <v>-8</v>
      </c>
      <c r="T14" s="254">
        <v>-189</v>
      </c>
    </row>
    <row r="15" spans="1:20" ht="12.75">
      <c r="A15" s="97" t="s">
        <v>42</v>
      </c>
      <c r="B15" s="79">
        <v>-162</v>
      </c>
      <c r="C15" s="79">
        <v>-524</v>
      </c>
      <c r="D15" s="79">
        <v>-56</v>
      </c>
      <c r="E15" s="149">
        <v>-1</v>
      </c>
      <c r="F15" s="149">
        <v>45</v>
      </c>
      <c r="G15" s="79">
        <v>4</v>
      </c>
      <c r="H15" s="79">
        <v>161</v>
      </c>
      <c r="I15" s="149">
        <v>100</v>
      </c>
      <c r="J15" s="149">
        <v>303</v>
      </c>
      <c r="K15" s="218"/>
      <c r="L15" s="178" t="s">
        <v>42</v>
      </c>
      <c r="M15" s="79">
        <v>-523.876636</v>
      </c>
      <c r="N15" s="79">
        <f>D15-'1.4 Udbytter'!C15</f>
        <v>-83</v>
      </c>
      <c r="O15" s="79">
        <v>-30</v>
      </c>
      <c r="P15" s="79">
        <v>1</v>
      </c>
      <c r="Q15" s="254">
        <v>4</v>
      </c>
      <c r="R15" s="254">
        <v>161</v>
      </c>
      <c r="S15" s="254">
        <v>100</v>
      </c>
      <c r="T15" s="254">
        <v>263</v>
      </c>
    </row>
    <row r="16" spans="1:20" ht="12.75">
      <c r="A16" s="97" t="s">
        <v>43</v>
      </c>
      <c r="B16" s="79">
        <v>-320</v>
      </c>
      <c r="C16" s="79">
        <v>-460</v>
      </c>
      <c r="D16" s="79">
        <v>-564</v>
      </c>
      <c r="E16" s="149">
        <v>-515</v>
      </c>
      <c r="F16" s="149">
        <v>-117</v>
      </c>
      <c r="G16" s="79">
        <v>5</v>
      </c>
      <c r="H16" s="79">
        <v>1</v>
      </c>
      <c r="I16" s="149">
        <v>0</v>
      </c>
      <c r="J16" s="149">
        <v>-41</v>
      </c>
      <c r="K16" s="218"/>
      <c r="L16" s="178" t="s">
        <v>43</v>
      </c>
      <c r="M16" s="79">
        <v>-676.451539</v>
      </c>
      <c r="N16" s="79">
        <f>D16-'1.4 Udbytter'!C16</f>
        <v>-620</v>
      </c>
      <c r="O16" s="79">
        <v>-528</v>
      </c>
      <c r="P16" s="79">
        <v>-117</v>
      </c>
      <c r="Q16" s="254">
        <v>5</v>
      </c>
      <c r="R16" s="254">
        <v>1</v>
      </c>
      <c r="S16" s="254">
        <v>0</v>
      </c>
      <c r="T16" s="254">
        <v>-41</v>
      </c>
    </row>
    <row r="17" spans="1:20" ht="12.75">
      <c r="A17" s="97" t="s">
        <v>44</v>
      </c>
      <c r="B17" s="79">
        <v>1445</v>
      </c>
      <c r="C17" s="79">
        <v>-3395</v>
      </c>
      <c r="D17" s="78">
        <v>622</v>
      </c>
      <c r="E17" s="150">
        <v>-296</v>
      </c>
      <c r="F17" s="150">
        <v>1759</v>
      </c>
      <c r="G17" s="79">
        <v>-2114</v>
      </c>
      <c r="H17" s="78">
        <v>-3000</v>
      </c>
      <c r="I17" s="150">
        <v>-104</v>
      </c>
      <c r="J17" s="150">
        <v>-6205</v>
      </c>
      <c r="K17" s="218"/>
      <c r="L17" s="178" t="s">
        <v>44</v>
      </c>
      <c r="M17" s="79">
        <v>-3757.691371</v>
      </c>
      <c r="N17" s="79">
        <f>D17-'1.4 Udbytter'!C17</f>
        <v>-106</v>
      </c>
      <c r="O17" s="78">
        <v>-1412</v>
      </c>
      <c r="P17" s="79">
        <v>-1755</v>
      </c>
      <c r="Q17" s="254">
        <v>-2114</v>
      </c>
      <c r="R17" s="255">
        <v>-3000</v>
      </c>
      <c r="S17" s="255">
        <v>-104</v>
      </c>
      <c r="T17" s="255">
        <v>-8201</v>
      </c>
    </row>
    <row r="18" spans="1:20" ht="12.75">
      <c r="A18" s="97" t="s">
        <v>45</v>
      </c>
      <c r="B18" s="79">
        <v>-329</v>
      </c>
      <c r="C18" s="79">
        <v>-10</v>
      </c>
      <c r="D18" s="79">
        <v>-325</v>
      </c>
      <c r="E18" s="149">
        <v>-444</v>
      </c>
      <c r="F18" s="149">
        <v>-95</v>
      </c>
      <c r="G18" s="79">
        <v>-615</v>
      </c>
      <c r="H18" s="79">
        <v>-29</v>
      </c>
      <c r="I18" s="149">
        <v>1</v>
      </c>
      <c r="J18" s="149">
        <v>-702</v>
      </c>
      <c r="K18" s="218"/>
      <c r="L18" s="178" t="s">
        <v>45</v>
      </c>
      <c r="M18" s="79">
        <v>-77.221249</v>
      </c>
      <c r="N18" s="79">
        <f>D18-'1.4 Udbytter'!C18</f>
        <v>-410</v>
      </c>
      <c r="O18" s="79">
        <v>-586</v>
      </c>
      <c r="P18" s="79">
        <v>-367</v>
      </c>
      <c r="Q18" s="254">
        <v>-615</v>
      </c>
      <c r="R18" s="254">
        <v>-29</v>
      </c>
      <c r="S18" s="254">
        <v>-28</v>
      </c>
      <c r="T18" s="254">
        <v>-824</v>
      </c>
    </row>
    <row r="19" spans="1:20" s="5" customFormat="1" ht="12.75">
      <c r="A19" s="97" t="s">
        <v>46</v>
      </c>
      <c r="B19" s="79">
        <v>-254</v>
      </c>
      <c r="C19" s="79">
        <v>-164</v>
      </c>
      <c r="D19" s="79">
        <v>-383</v>
      </c>
      <c r="E19" s="149">
        <v>98</v>
      </c>
      <c r="F19" s="149">
        <v>-397</v>
      </c>
      <c r="G19" s="79">
        <v>6</v>
      </c>
      <c r="H19" s="79">
        <v>3</v>
      </c>
      <c r="I19" s="149">
        <v>1</v>
      </c>
      <c r="J19" s="149">
        <v>-34</v>
      </c>
      <c r="K19" s="218"/>
      <c r="L19" s="178" t="s">
        <v>46</v>
      </c>
      <c r="M19" s="79">
        <v>-192.913867</v>
      </c>
      <c r="N19" s="79">
        <f>D19-'1.4 Udbytter'!C19</f>
        <v>-383</v>
      </c>
      <c r="O19" s="79">
        <v>-457</v>
      </c>
      <c r="P19" s="79">
        <v>-489</v>
      </c>
      <c r="Q19" s="254">
        <v>6</v>
      </c>
      <c r="R19" s="254">
        <v>3</v>
      </c>
      <c r="S19" s="254">
        <v>1</v>
      </c>
      <c r="T19" s="254">
        <v>-194</v>
      </c>
    </row>
    <row r="20" spans="1:20" ht="12.75">
      <c r="A20" s="97" t="s">
        <v>47</v>
      </c>
      <c r="B20" s="79">
        <v>-507</v>
      </c>
      <c r="C20" s="79">
        <v>-437</v>
      </c>
      <c r="D20" s="79">
        <v>-940</v>
      </c>
      <c r="E20" s="149">
        <v>-424</v>
      </c>
      <c r="F20" s="149">
        <v>-278</v>
      </c>
      <c r="G20" s="79">
        <v>-5</v>
      </c>
      <c r="H20" s="79">
        <v>-5</v>
      </c>
      <c r="I20" s="149">
        <v>0</v>
      </c>
      <c r="J20" s="149">
        <v>-100</v>
      </c>
      <c r="K20" s="218"/>
      <c r="L20" s="178" t="s">
        <v>47</v>
      </c>
      <c r="M20" s="79">
        <v>-503.665493</v>
      </c>
      <c r="N20" s="79">
        <f>D20-'1.4 Udbytter'!C20</f>
        <v>-986</v>
      </c>
      <c r="O20" s="79">
        <v>98</v>
      </c>
      <c r="P20" s="79">
        <v>-278</v>
      </c>
      <c r="Q20" s="254">
        <v>-5</v>
      </c>
      <c r="R20" s="254">
        <v>-5</v>
      </c>
      <c r="S20" s="254">
        <v>0</v>
      </c>
      <c r="T20" s="254">
        <v>-100</v>
      </c>
    </row>
    <row r="21" spans="1:20" ht="13.5" customHeight="1">
      <c r="A21" s="97" t="s">
        <v>171</v>
      </c>
      <c r="B21" s="79"/>
      <c r="C21" s="79"/>
      <c r="D21" s="79">
        <v>9</v>
      </c>
      <c r="E21" s="149">
        <v>402</v>
      </c>
      <c r="F21" s="149">
        <v>1635</v>
      </c>
      <c r="G21" s="79">
        <v>155</v>
      </c>
      <c r="H21" s="79">
        <v>88</v>
      </c>
      <c r="I21" s="149">
        <v>160</v>
      </c>
      <c r="J21" s="149">
        <v>1674</v>
      </c>
      <c r="K21" s="218"/>
      <c r="L21" s="178" t="s">
        <v>171</v>
      </c>
      <c r="M21" s="79">
        <v>0</v>
      </c>
      <c r="N21" s="79">
        <f>D21-'1.4 Udbytter'!C21</f>
        <v>9</v>
      </c>
      <c r="O21" s="79">
        <v>177</v>
      </c>
      <c r="P21" s="79">
        <v>1232</v>
      </c>
      <c r="Q21" s="256">
        <v>155</v>
      </c>
      <c r="R21" s="256">
        <v>88</v>
      </c>
      <c r="S21" s="256">
        <v>160</v>
      </c>
      <c r="T21" s="256">
        <v>1318</v>
      </c>
    </row>
    <row r="22" spans="1:21" ht="12.75">
      <c r="A22" s="96" t="s">
        <v>21</v>
      </c>
      <c r="B22" s="89">
        <v>8990</v>
      </c>
      <c r="C22" s="89">
        <v>9584</v>
      </c>
      <c r="D22" s="89">
        <v>17741</v>
      </c>
      <c r="E22" s="198">
        <v>6517</v>
      </c>
      <c r="F22" s="198">
        <v>28638</v>
      </c>
      <c r="G22" s="89">
        <v>-2270</v>
      </c>
      <c r="H22" s="89">
        <v>-12820</v>
      </c>
      <c r="I22" s="198">
        <v>2812</v>
      </c>
      <c r="J22" s="198">
        <v>2016</v>
      </c>
      <c r="K22" s="218"/>
      <c r="L22" s="177" t="s">
        <v>21</v>
      </c>
      <c r="M22" s="89">
        <v>5294.778966999997</v>
      </c>
      <c r="N22" s="89">
        <f>D22-'1.4 Udbytter'!C22</f>
        <v>12949</v>
      </c>
      <c r="O22" s="89">
        <v>-2672</v>
      </c>
      <c r="P22" s="89">
        <v>5711</v>
      </c>
      <c r="Q22" s="198">
        <v>-2270</v>
      </c>
      <c r="R22" s="198">
        <v>-12820</v>
      </c>
      <c r="S22" s="198">
        <v>2812</v>
      </c>
      <c r="T22" s="198">
        <v>-11392</v>
      </c>
      <c r="U22" s="11"/>
    </row>
    <row r="23" spans="1:20" ht="12.75">
      <c r="A23" s="97" t="s">
        <v>64</v>
      </c>
      <c r="B23" s="79">
        <v>-6389</v>
      </c>
      <c r="C23" s="79">
        <v>7119</v>
      </c>
      <c r="D23" s="79">
        <v>-1107</v>
      </c>
      <c r="E23" s="149">
        <v>-3665</v>
      </c>
      <c r="F23" s="149">
        <v>1754</v>
      </c>
      <c r="G23" s="79">
        <v>-1427</v>
      </c>
      <c r="H23" s="79">
        <v>800</v>
      </c>
      <c r="I23" s="149">
        <v>122</v>
      </c>
      <c r="J23" s="149">
        <v>2120</v>
      </c>
      <c r="K23" s="218"/>
      <c r="L23" s="178" t="s">
        <v>64</v>
      </c>
      <c r="M23" s="79">
        <v>5831</v>
      </c>
      <c r="N23" s="79">
        <f>D23-'1.4 Udbytter'!C23</f>
        <v>-2136</v>
      </c>
      <c r="O23" s="79">
        <v>-4468</v>
      </c>
      <c r="P23" s="79">
        <v>1432</v>
      </c>
      <c r="Q23" s="149">
        <v>-1427</v>
      </c>
      <c r="R23" s="149">
        <v>800</v>
      </c>
      <c r="S23" s="149">
        <v>122</v>
      </c>
      <c r="T23" s="149">
        <v>1754</v>
      </c>
    </row>
    <row r="24" spans="1:20" s="5" customFormat="1" ht="12" customHeight="1">
      <c r="A24" s="97" t="s">
        <v>65</v>
      </c>
      <c r="B24" s="79">
        <v>1143</v>
      </c>
      <c r="C24" s="79">
        <v>2491</v>
      </c>
      <c r="D24" s="79">
        <v>4486</v>
      </c>
      <c r="E24" s="149">
        <v>7983</v>
      </c>
      <c r="F24" s="149">
        <v>3017</v>
      </c>
      <c r="G24" s="79">
        <v>320</v>
      </c>
      <c r="H24" s="79">
        <v>2812</v>
      </c>
      <c r="I24" s="149">
        <v>354</v>
      </c>
      <c r="J24" s="149">
        <v>3319</v>
      </c>
      <c r="K24" s="218"/>
      <c r="L24" s="178" t="s">
        <v>65</v>
      </c>
      <c r="M24" s="79">
        <v>1395.931344</v>
      </c>
      <c r="N24" s="79">
        <f>D24-'1.4 Udbytter'!C24</f>
        <v>3723</v>
      </c>
      <c r="O24" s="79">
        <v>6784</v>
      </c>
      <c r="P24" s="79">
        <v>2125</v>
      </c>
      <c r="Q24" s="149">
        <v>320</v>
      </c>
      <c r="R24" s="149">
        <v>2812</v>
      </c>
      <c r="S24" s="149">
        <v>354</v>
      </c>
      <c r="T24" s="149">
        <v>2248</v>
      </c>
    </row>
    <row r="25" spans="1:20" ht="12.75" customHeight="1">
      <c r="A25" s="97" t="s">
        <v>66</v>
      </c>
      <c r="B25" s="79">
        <v>-7782</v>
      </c>
      <c r="C25" s="79">
        <v>-2133</v>
      </c>
      <c r="D25" s="79">
        <v>3429</v>
      </c>
      <c r="E25" s="149">
        <v>7106</v>
      </c>
      <c r="F25" s="149">
        <v>8098</v>
      </c>
      <c r="G25" s="79">
        <v>-1510</v>
      </c>
      <c r="H25" s="79">
        <v>3735</v>
      </c>
      <c r="I25" s="149">
        <v>3351</v>
      </c>
      <c r="J25" s="149">
        <v>9217</v>
      </c>
      <c r="K25" s="218"/>
      <c r="L25" s="178" t="s">
        <v>66</v>
      </c>
      <c r="M25" s="79">
        <v>-5126</v>
      </c>
      <c r="N25" s="79">
        <f>D25-'1.4 Udbytter'!C25</f>
        <v>1575</v>
      </c>
      <c r="O25" s="79">
        <v>4509</v>
      </c>
      <c r="P25" s="79">
        <v>5954</v>
      </c>
      <c r="Q25" s="149">
        <v>-1510</v>
      </c>
      <c r="R25" s="149">
        <v>3735</v>
      </c>
      <c r="S25" s="149">
        <v>3351</v>
      </c>
      <c r="T25" s="149">
        <v>7902</v>
      </c>
    </row>
    <row r="26" spans="1:20" ht="12" customHeight="1">
      <c r="A26" s="97" t="s">
        <v>54</v>
      </c>
      <c r="B26" s="79">
        <v>-18</v>
      </c>
      <c r="C26" s="79">
        <v>-167</v>
      </c>
      <c r="D26" s="79">
        <v>-65</v>
      </c>
      <c r="E26" s="149">
        <v>-14</v>
      </c>
      <c r="F26" s="149">
        <v>-10</v>
      </c>
      <c r="G26" s="79">
        <v>0</v>
      </c>
      <c r="H26" s="79">
        <v>0</v>
      </c>
      <c r="I26" s="149">
        <v>0</v>
      </c>
      <c r="J26" s="149">
        <v>0</v>
      </c>
      <c r="K26" s="218"/>
      <c r="L26" s="178" t="s">
        <v>54</v>
      </c>
      <c r="M26" s="79">
        <v>-205.618223</v>
      </c>
      <c r="N26" s="79">
        <f>D26-'1.4 Udbytter'!C26</f>
        <v>-90</v>
      </c>
      <c r="O26" s="79">
        <v>-37</v>
      </c>
      <c r="P26" s="79">
        <v>-23</v>
      </c>
      <c r="Q26" s="149">
        <v>0</v>
      </c>
      <c r="R26" s="149">
        <v>0</v>
      </c>
      <c r="S26" s="149">
        <v>0</v>
      </c>
      <c r="T26" s="149">
        <v>-7</v>
      </c>
    </row>
    <row r="27" spans="1:20" ht="12.75">
      <c r="A27" s="96" t="s">
        <v>22</v>
      </c>
      <c r="B27" s="89">
        <v>-13046</v>
      </c>
      <c r="C27" s="89">
        <v>7310</v>
      </c>
      <c r="D27" s="89">
        <v>6743</v>
      </c>
      <c r="E27" s="198">
        <v>11410</v>
      </c>
      <c r="F27" s="198">
        <v>12859</v>
      </c>
      <c r="G27" s="89">
        <v>-2617</v>
      </c>
      <c r="H27" s="89">
        <v>7347</v>
      </c>
      <c r="I27" s="198">
        <v>3827</v>
      </c>
      <c r="J27" s="198">
        <v>14656</v>
      </c>
      <c r="K27" s="218"/>
      <c r="L27" s="177" t="s">
        <v>22</v>
      </c>
      <c r="M27" s="89">
        <v>1895.3131210000001</v>
      </c>
      <c r="N27" s="89">
        <f>D27-'1.4 Udbytter'!C27</f>
        <v>3072</v>
      </c>
      <c r="O27" s="89">
        <v>6788</v>
      </c>
      <c r="P27" s="89">
        <v>9488</v>
      </c>
      <c r="Q27" s="198">
        <v>-2617</v>
      </c>
      <c r="R27" s="198">
        <v>7347</v>
      </c>
      <c r="S27" s="198">
        <v>3827</v>
      </c>
      <c r="T27" s="198">
        <v>11897</v>
      </c>
    </row>
    <row r="28" spans="1:20" ht="13.5" customHeight="1">
      <c r="A28" s="97" t="s">
        <v>48</v>
      </c>
      <c r="B28" s="79">
        <v>3200</v>
      </c>
      <c r="C28" s="79">
        <v>623</v>
      </c>
      <c r="D28" s="79">
        <v>-5291</v>
      </c>
      <c r="E28" s="149">
        <v>2179</v>
      </c>
      <c r="F28" s="149">
        <v>-287</v>
      </c>
      <c r="G28" s="79">
        <v>-492</v>
      </c>
      <c r="H28" s="79">
        <v>-451</v>
      </c>
      <c r="I28" s="149">
        <v>330</v>
      </c>
      <c r="J28" s="149">
        <v>-3635</v>
      </c>
      <c r="K28" s="218"/>
      <c r="L28" s="178" t="s">
        <v>48</v>
      </c>
      <c r="M28" s="79">
        <v>-614.864609</v>
      </c>
      <c r="N28" s="79">
        <f>D28-'1.4 Udbytter'!C28</f>
        <v>-6710</v>
      </c>
      <c r="O28" s="79">
        <v>1165</v>
      </c>
      <c r="P28" s="79">
        <v>-1034</v>
      </c>
      <c r="Q28" s="149">
        <v>-492</v>
      </c>
      <c r="R28" s="149">
        <v>-451</v>
      </c>
      <c r="S28" s="149">
        <v>330</v>
      </c>
      <c r="T28" s="149">
        <v>-4096</v>
      </c>
    </row>
    <row r="29" spans="1:20" s="5" customFormat="1" ht="12.75">
      <c r="A29" s="97" t="s">
        <v>49</v>
      </c>
      <c r="B29" s="79">
        <v>7254</v>
      </c>
      <c r="C29" s="79">
        <v>8980</v>
      </c>
      <c r="D29" s="79">
        <v>-4448</v>
      </c>
      <c r="E29" s="149">
        <v>10529</v>
      </c>
      <c r="F29" s="149">
        <v>-4259</v>
      </c>
      <c r="G29" s="79">
        <v>-412</v>
      </c>
      <c r="H29" s="79">
        <v>-1528</v>
      </c>
      <c r="I29" s="149">
        <v>-1605</v>
      </c>
      <c r="J29" s="149">
        <v>-7340</v>
      </c>
      <c r="K29" s="218"/>
      <c r="L29" s="178" t="s">
        <v>49</v>
      </c>
      <c r="M29" s="79">
        <v>5211.417857</v>
      </c>
      <c r="N29" s="79">
        <f>D29-'1.4 Udbytter'!C29</f>
        <v>-7361</v>
      </c>
      <c r="O29" s="79">
        <v>9521</v>
      </c>
      <c r="P29" s="79">
        <v>-4596</v>
      </c>
      <c r="Q29" s="149">
        <v>-412</v>
      </c>
      <c r="R29" s="149">
        <v>-1528</v>
      </c>
      <c r="S29" s="149">
        <v>-1605</v>
      </c>
      <c r="T29" s="149">
        <v>-8449</v>
      </c>
    </row>
    <row r="30" spans="1:20" s="5" customFormat="1" ht="12.75">
      <c r="A30" s="97" t="s">
        <v>50</v>
      </c>
      <c r="B30" s="79">
        <v>10600</v>
      </c>
      <c r="C30" s="79">
        <v>-3327</v>
      </c>
      <c r="D30" s="79">
        <v>9015</v>
      </c>
      <c r="E30" s="149">
        <v>-7872</v>
      </c>
      <c r="F30" s="149">
        <v>7846</v>
      </c>
      <c r="G30" s="79">
        <v>34</v>
      </c>
      <c r="H30" s="79">
        <v>2</v>
      </c>
      <c r="I30" s="149">
        <v>-625</v>
      </c>
      <c r="J30" s="149">
        <v>-7309</v>
      </c>
      <c r="K30" s="218"/>
      <c r="L30" s="178" t="s">
        <v>50</v>
      </c>
      <c r="M30" s="79">
        <v>-7970.929563</v>
      </c>
      <c r="N30" s="79">
        <f>D30-'1.4 Udbytter'!C30</f>
        <v>7473</v>
      </c>
      <c r="O30" s="79">
        <v>-8488</v>
      </c>
      <c r="P30" s="79">
        <v>7362</v>
      </c>
      <c r="Q30" s="149">
        <v>34</v>
      </c>
      <c r="R30" s="149">
        <v>2</v>
      </c>
      <c r="S30" s="149">
        <v>-625</v>
      </c>
      <c r="T30" s="149">
        <v>-8233</v>
      </c>
    </row>
    <row r="31" spans="1:20" s="5" customFormat="1" ht="12.75">
      <c r="A31" s="97" t="s">
        <v>155</v>
      </c>
      <c r="B31" s="79">
        <v>4136</v>
      </c>
      <c r="C31" s="79">
        <v>7906</v>
      </c>
      <c r="D31" s="79">
        <v>6905</v>
      </c>
      <c r="E31" s="149">
        <v>11256</v>
      </c>
      <c r="F31" s="149">
        <v>423</v>
      </c>
      <c r="G31" s="79">
        <v>-96</v>
      </c>
      <c r="H31" s="79">
        <v>877</v>
      </c>
      <c r="I31" s="149">
        <v>-2051</v>
      </c>
      <c r="J31" s="149">
        <v>-1090</v>
      </c>
      <c r="K31" s="218"/>
      <c r="L31" s="178" t="s">
        <v>155</v>
      </c>
      <c r="M31" s="79">
        <v>8334.9282</v>
      </c>
      <c r="N31" s="79">
        <f>D31-'1.4 Udbytter'!C31</f>
        <v>6757</v>
      </c>
      <c r="O31" s="79">
        <v>10858</v>
      </c>
      <c r="P31" s="79">
        <v>-162</v>
      </c>
      <c r="Q31" s="149">
        <v>-96</v>
      </c>
      <c r="R31" s="149">
        <v>877</v>
      </c>
      <c r="S31" s="149">
        <v>-2051</v>
      </c>
      <c r="T31" s="149">
        <v>-1584</v>
      </c>
    </row>
    <row r="32" spans="1:20" s="5" customFormat="1" ht="12" customHeight="1">
      <c r="A32" s="97" t="s">
        <v>158</v>
      </c>
      <c r="B32" s="79">
        <v>2333</v>
      </c>
      <c r="C32" s="79">
        <v>-2329</v>
      </c>
      <c r="D32" s="79">
        <v>-2727</v>
      </c>
      <c r="E32" s="149">
        <v>286</v>
      </c>
      <c r="F32" s="149">
        <v>-474</v>
      </c>
      <c r="G32" s="79">
        <v>14</v>
      </c>
      <c r="H32" s="79">
        <v>17</v>
      </c>
      <c r="I32" s="149">
        <v>101</v>
      </c>
      <c r="J32" s="149">
        <v>1028</v>
      </c>
      <c r="K32" s="218"/>
      <c r="L32" s="178" t="s">
        <v>158</v>
      </c>
      <c r="M32" s="79">
        <v>-2645.632288</v>
      </c>
      <c r="N32" s="79">
        <f>D32-'1.4 Udbytter'!C32</f>
        <v>-2806</v>
      </c>
      <c r="O32" s="79">
        <v>273</v>
      </c>
      <c r="P32" s="79">
        <v>-482</v>
      </c>
      <c r="Q32" s="149">
        <v>14</v>
      </c>
      <c r="R32" s="149">
        <v>17</v>
      </c>
      <c r="S32" s="149">
        <v>101</v>
      </c>
      <c r="T32" s="149">
        <v>976</v>
      </c>
    </row>
    <row r="33" spans="1:20" s="5" customFormat="1" ht="12.75" customHeight="1">
      <c r="A33" s="97" t="s">
        <v>176</v>
      </c>
      <c r="B33" s="79"/>
      <c r="C33" s="79"/>
      <c r="D33" s="79">
        <v>-96</v>
      </c>
      <c r="E33" s="149">
        <v>-233</v>
      </c>
      <c r="F33" s="149">
        <v>1057</v>
      </c>
      <c r="G33" s="79">
        <v>-25</v>
      </c>
      <c r="H33" s="79">
        <v>-16</v>
      </c>
      <c r="I33" s="149">
        <v>-6</v>
      </c>
      <c r="J33" s="149">
        <v>467</v>
      </c>
      <c r="K33" s="218"/>
      <c r="L33" s="178" t="s">
        <v>176</v>
      </c>
      <c r="M33" s="79">
        <v>0</v>
      </c>
      <c r="N33" s="79">
        <f>D33-'1.4 Udbytter'!C33</f>
        <v>-96</v>
      </c>
      <c r="O33" s="79">
        <v>-233</v>
      </c>
      <c r="P33" s="79">
        <v>1057</v>
      </c>
      <c r="Q33" s="149">
        <v>-25</v>
      </c>
      <c r="R33" s="149">
        <v>-16</v>
      </c>
      <c r="S33" s="149">
        <v>-6</v>
      </c>
      <c r="T33" s="149">
        <v>467</v>
      </c>
    </row>
    <row r="34" spans="1:20" s="5" customFormat="1" ht="12.75">
      <c r="A34" s="96" t="s">
        <v>23</v>
      </c>
      <c r="B34" s="89">
        <v>27523</v>
      </c>
      <c r="C34" s="89">
        <v>11853</v>
      </c>
      <c r="D34" s="89">
        <v>3358</v>
      </c>
      <c r="E34" s="198">
        <v>16145</v>
      </c>
      <c r="F34" s="198">
        <v>4306</v>
      </c>
      <c r="G34" s="89">
        <v>-977</v>
      </c>
      <c r="H34" s="89">
        <v>-1099</v>
      </c>
      <c r="I34" s="198">
        <v>-3856</v>
      </c>
      <c r="J34" s="198">
        <v>-17879</v>
      </c>
      <c r="K34" s="218"/>
      <c r="L34" s="177" t="s">
        <v>23</v>
      </c>
      <c r="M34" s="89">
        <v>2314.919597</v>
      </c>
      <c r="N34" s="89">
        <f>D34-'1.4 Udbytter'!C34</f>
        <v>-2743</v>
      </c>
      <c r="O34" s="89">
        <v>13096</v>
      </c>
      <c r="P34" s="89">
        <v>2145</v>
      </c>
      <c r="Q34" s="198">
        <v>-977</v>
      </c>
      <c r="R34" s="198">
        <v>-1099</v>
      </c>
      <c r="S34" s="198">
        <v>-3856</v>
      </c>
      <c r="T34" s="198">
        <v>-20919</v>
      </c>
    </row>
    <row r="35" spans="1:20" s="5" customFormat="1" ht="12.75">
      <c r="A35" s="98" t="s">
        <v>51</v>
      </c>
      <c r="B35" s="87">
        <v>-15</v>
      </c>
      <c r="C35" s="87">
        <v>-2</v>
      </c>
      <c r="D35" s="87">
        <v>251</v>
      </c>
      <c r="E35" s="99">
        <v>59</v>
      </c>
      <c r="F35" s="99">
        <v>4</v>
      </c>
      <c r="G35" s="87">
        <v>-7</v>
      </c>
      <c r="H35" s="87">
        <v>-19</v>
      </c>
      <c r="I35" s="99">
        <v>-4</v>
      </c>
      <c r="J35" s="99">
        <v>-28</v>
      </c>
      <c r="K35" s="218"/>
      <c r="L35" s="98" t="s">
        <v>51</v>
      </c>
      <c r="M35" s="87">
        <v>-2.417907</v>
      </c>
      <c r="N35" s="87">
        <f>D35-'1.4 Udbytter'!C35</f>
        <v>251</v>
      </c>
      <c r="O35" s="87">
        <v>59</v>
      </c>
      <c r="P35" s="87">
        <v>4</v>
      </c>
      <c r="Q35" s="99">
        <v>-7</v>
      </c>
      <c r="R35" s="99">
        <v>-19</v>
      </c>
      <c r="S35" s="99">
        <v>-4</v>
      </c>
      <c r="T35" s="99">
        <v>-28</v>
      </c>
    </row>
    <row r="36" spans="1:20" ht="12.75">
      <c r="A36" s="96" t="s">
        <v>152</v>
      </c>
      <c r="B36" s="87"/>
      <c r="C36" s="87">
        <v>248</v>
      </c>
      <c r="D36" s="87">
        <v>0</v>
      </c>
      <c r="E36" s="99">
        <v>-9</v>
      </c>
      <c r="F36" s="99">
        <v>311</v>
      </c>
      <c r="G36" s="87">
        <v>312</v>
      </c>
      <c r="H36" s="87">
        <v>914</v>
      </c>
      <c r="I36" s="99">
        <v>101</v>
      </c>
      <c r="J36" s="99">
        <v>1657</v>
      </c>
      <c r="K36" s="218"/>
      <c r="L36" s="177" t="s">
        <v>152</v>
      </c>
      <c r="M36" s="87">
        <v>247.979585</v>
      </c>
      <c r="N36" s="87">
        <f>D36-'1.4 Udbytter'!C36</f>
        <v>0</v>
      </c>
      <c r="O36" s="87">
        <v>-9</v>
      </c>
      <c r="P36" s="87">
        <v>306</v>
      </c>
      <c r="Q36" s="99">
        <v>312</v>
      </c>
      <c r="R36" s="99">
        <v>914</v>
      </c>
      <c r="S36" s="99">
        <v>101</v>
      </c>
      <c r="T36" s="99">
        <v>1640</v>
      </c>
    </row>
    <row r="37" spans="1:20" ht="12.75">
      <c r="A37" s="96" t="s">
        <v>55</v>
      </c>
      <c r="B37" s="87">
        <v>7136</v>
      </c>
      <c r="C37" s="87">
        <v>4449</v>
      </c>
      <c r="D37" s="87">
        <v>4864</v>
      </c>
      <c r="E37" s="99">
        <v>9494</v>
      </c>
      <c r="F37" s="99">
        <v>11147</v>
      </c>
      <c r="G37" s="87">
        <v>9114</v>
      </c>
      <c r="H37" s="87">
        <v>8280</v>
      </c>
      <c r="I37" s="99">
        <v>3633</v>
      </c>
      <c r="J37" s="99">
        <v>32253</v>
      </c>
      <c r="K37" s="218"/>
      <c r="L37" s="177" t="s">
        <v>55</v>
      </c>
      <c r="M37" s="87">
        <v>3951.778367</v>
      </c>
      <c r="N37" s="87">
        <f>D37-'1.4 Udbytter'!C37</f>
        <v>4521</v>
      </c>
      <c r="O37" s="87">
        <v>8893</v>
      </c>
      <c r="P37" s="87">
        <v>10248</v>
      </c>
      <c r="Q37" s="99">
        <v>9114</v>
      </c>
      <c r="R37" s="99">
        <v>8280</v>
      </c>
      <c r="S37" s="99">
        <v>3633</v>
      </c>
      <c r="T37" s="99">
        <v>31161</v>
      </c>
    </row>
    <row r="38" spans="1:20" ht="12.75">
      <c r="A38" s="96" t="s">
        <v>169</v>
      </c>
      <c r="B38" s="87"/>
      <c r="C38" s="87"/>
      <c r="D38" s="87">
        <v>81</v>
      </c>
      <c r="E38" s="99">
        <v>488</v>
      </c>
      <c r="F38" s="99">
        <v>1697</v>
      </c>
      <c r="G38" s="87">
        <v>946</v>
      </c>
      <c r="H38" s="87">
        <v>3292</v>
      </c>
      <c r="I38" s="99">
        <v>1655</v>
      </c>
      <c r="J38" s="99">
        <v>6887</v>
      </c>
      <c r="K38" s="218"/>
      <c r="L38" s="177" t="s">
        <v>169</v>
      </c>
      <c r="M38" s="87">
        <v>0</v>
      </c>
      <c r="N38" s="87">
        <f>D38-'1.4 Udbytter'!C38</f>
        <v>81</v>
      </c>
      <c r="O38" s="87">
        <v>488</v>
      </c>
      <c r="P38" s="87">
        <v>1697</v>
      </c>
      <c r="Q38" s="99">
        <v>946</v>
      </c>
      <c r="R38" s="99">
        <v>3292</v>
      </c>
      <c r="S38" s="99">
        <v>1655</v>
      </c>
      <c r="T38" s="99">
        <v>6887</v>
      </c>
    </row>
    <row r="39" spans="1:20" ht="12.75">
      <c r="A39" s="96" t="s">
        <v>170</v>
      </c>
      <c r="B39" s="87"/>
      <c r="C39" s="87"/>
      <c r="D39" s="87">
        <v>1859</v>
      </c>
      <c r="E39" s="99">
        <v>839</v>
      </c>
      <c r="F39" s="99">
        <v>39</v>
      </c>
      <c r="G39" s="87">
        <v>50</v>
      </c>
      <c r="H39" s="87">
        <v>98</v>
      </c>
      <c r="I39" s="99">
        <v>126</v>
      </c>
      <c r="J39" s="99">
        <v>1238</v>
      </c>
      <c r="K39" s="218"/>
      <c r="L39" s="177" t="s">
        <v>170</v>
      </c>
      <c r="M39" s="87">
        <v>0</v>
      </c>
      <c r="N39" s="87">
        <f>D39-'1.4 Udbytter'!C39</f>
        <v>1859</v>
      </c>
      <c r="O39" s="87">
        <v>824</v>
      </c>
      <c r="P39" s="87">
        <v>28</v>
      </c>
      <c r="Q39" s="99">
        <v>50</v>
      </c>
      <c r="R39" s="99">
        <v>98</v>
      </c>
      <c r="S39" s="99">
        <v>126</v>
      </c>
      <c r="T39" s="99">
        <v>1223</v>
      </c>
    </row>
    <row r="40" spans="1:20" ht="12.75">
      <c r="A40" s="96" t="s">
        <v>167</v>
      </c>
      <c r="B40" s="87">
        <v>561</v>
      </c>
      <c r="C40" s="87">
        <v>10035</v>
      </c>
      <c r="D40" s="87">
        <v>210</v>
      </c>
      <c r="E40" s="99">
        <v>-907</v>
      </c>
      <c r="F40" s="99">
        <v>113</v>
      </c>
      <c r="G40" s="87">
        <v>318</v>
      </c>
      <c r="H40" s="87">
        <v>164</v>
      </c>
      <c r="I40" s="99">
        <v>190</v>
      </c>
      <c r="J40" s="99">
        <v>1916</v>
      </c>
      <c r="K40" s="218"/>
      <c r="L40" s="177" t="s">
        <v>167</v>
      </c>
      <c r="M40" s="87">
        <v>10035</v>
      </c>
      <c r="N40" s="87">
        <f>D40-'1.4 Udbytter'!C40</f>
        <v>210</v>
      </c>
      <c r="O40" s="87">
        <v>-907</v>
      </c>
      <c r="P40" s="87">
        <v>113</v>
      </c>
      <c r="Q40" s="99">
        <v>318</v>
      </c>
      <c r="R40" s="99">
        <v>164</v>
      </c>
      <c r="S40" s="99">
        <v>190</v>
      </c>
      <c r="T40" s="99">
        <v>1916</v>
      </c>
    </row>
    <row r="41" spans="1:20" ht="12.75">
      <c r="A41" s="163" t="s">
        <v>186</v>
      </c>
      <c r="B41" s="164"/>
      <c r="C41" s="164"/>
      <c r="D41" s="164">
        <v>12</v>
      </c>
      <c r="E41" s="165">
        <v>-10</v>
      </c>
      <c r="F41" s="165">
        <v>-5</v>
      </c>
      <c r="G41" s="164">
        <v>1</v>
      </c>
      <c r="H41" s="164">
        <v>0</v>
      </c>
      <c r="I41" s="165">
        <v>0</v>
      </c>
      <c r="J41" s="165">
        <v>-124</v>
      </c>
      <c r="L41" s="179" t="s">
        <v>186</v>
      </c>
      <c r="M41" s="164">
        <v>0</v>
      </c>
      <c r="N41" s="164">
        <f>D41-'1.4 Udbytter'!C41</f>
        <v>12</v>
      </c>
      <c r="O41" s="164">
        <v>-10</v>
      </c>
      <c r="P41" s="164">
        <v>-5</v>
      </c>
      <c r="Q41" s="165">
        <v>1</v>
      </c>
      <c r="R41" s="165">
        <v>0</v>
      </c>
      <c r="S41" s="165">
        <v>0</v>
      </c>
      <c r="T41" s="165">
        <v>-124</v>
      </c>
    </row>
    <row r="42" spans="1:21" ht="12.75">
      <c r="A42" s="100" t="s">
        <v>146</v>
      </c>
      <c r="B42" s="101">
        <v>30839</v>
      </c>
      <c r="C42" s="101">
        <v>42947</v>
      </c>
      <c r="D42" s="101">
        <v>38044</v>
      </c>
      <c r="E42" s="199">
        <v>46932</v>
      </c>
      <c r="F42" s="199">
        <v>55552</v>
      </c>
      <c r="G42" s="101">
        <v>4420</v>
      </c>
      <c r="H42" s="101">
        <v>5817</v>
      </c>
      <c r="I42" s="199">
        <v>8587</v>
      </c>
      <c r="J42" s="199">
        <v>43360</v>
      </c>
      <c r="L42" s="180" t="s">
        <v>146</v>
      </c>
      <c r="M42" s="101">
        <v>22765</v>
      </c>
      <c r="N42" s="101">
        <f>D42-'1.4 Udbytter'!C42</f>
        <v>21563</v>
      </c>
      <c r="O42" s="101">
        <v>26015</v>
      </c>
      <c r="P42" s="101">
        <v>21134</v>
      </c>
      <c r="Q42" s="199">
        <v>4420</v>
      </c>
      <c r="R42" s="199">
        <v>5817</v>
      </c>
      <c r="S42" s="199">
        <v>8587</v>
      </c>
      <c r="T42" s="199">
        <v>19098</v>
      </c>
      <c r="U42" s="11"/>
    </row>
    <row r="43" spans="2:20" ht="12.75">
      <c r="B43" s="11"/>
      <c r="C43" s="11"/>
      <c r="D43" s="11"/>
      <c r="E43" s="11"/>
      <c r="F43" s="202"/>
      <c r="G43" s="202"/>
      <c r="H43" s="202"/>
      <c r="I43" s="202"/>
      <c r="J43" s="248"/>
      <c r="L43" s="59" t="s">
        <v>211</v>
      </c>
      <c r="O43" s="11"/>
      <c r="P43" s="11"/>
      <c r="Q43" s="11"/>
      <c r="R43" s="11"/>
      <c r="S43" s="11"/>
      <c r="T43" s="11"/>
    </row>
    <row r="44" spans="5:10" ht="12.75">
      <c r="E44" s="191"/>
      <c r="F44" s="33"/>
      <c r="G44" s="33"/>
      <c r="H44" s="33"/>
      <c r="I44" s="33"/>
      <c r="J44" s="33"/>
    </row>
    <row r="45" spans="5:10" ht="15">
      <c r="E45" s="34"/>
      <c r="F45" s="216"/>
      <c r="G45" s="215"/>
      <c r="H45" s="215"/>
      <c r="I45" s="215"/>
      <c r="J45" s="215"/>
    </row>
    <row r="46" spans="5:10" ht="12.75">
      <c r="E46" s="34"/>
      <c r="F46" s="33"/>
      <c r="G46" s="33"/>
      <c r="H46" s="33"/>
      <c r="I46" s="33"/>
      <c r="J46" s="33"/>
    </row>
    <row r="47" spans="5:10" ht="12.75">
      <c r="E47" s="34"/>
      <c r="F47" s="13"/>
      <c r="G47" s="13"/>
      <c r="H47" s="13"/>
      <c r="I47" s="13"/>
      <c r="J47" s="13"/>
    </row>
    <row r="48" spans="5:10" ht="12.75">
      <c r="E48" s="34"/>
      <c r="F48" s="13"/>
      <c r="G48" s="13"/>
      <c r="H48" s="13"/>
      <c r="I48" s="13"/>
      <c r="J48" s="13"/>
    </row>
    <row r="49" spans="5:10" ht="12.75">
      <c r="E49" s="34"/>
      <c r="F49" s="13"/>
      <c r="G49" s="13"/>
      <c r="H49" s="13"/>
      <c r="I49" s="13"/>
      <c r="J49" s="13"/>
    </row>
    <row r="50" spans="5:10" ht="12.75">
      <c r="E50" s="34"/>
      <c r="F50" s="13"/>
      <c r="G50" s="13"/>
      <c r="H50" s="13"/>
      <c r="I50" s="13"/>
      <c r="J50" s="13"/>
    </row>
    <row r="51" spans="5:10" ht="12.75">
      <c r="E51" s="34"/>
      <c r="F51" s="13"/>
      <c r="G51" s="13"/>
      <c r="H51" s="13"/>
      <c r="I51" s="13"/>
      <c r="J51" s="13"/>
    </row>
    <row r="52" spans="5:10" ht="12.75">
      <c r="E52" s="34"/>
      <c r="F52" s="13"/>
      <c r="G52" s="13"/>
      <c r="H52" s="13"/>
      <c r="I52" s="13"/>
      <c r="J52" s="13"/>
    </row>
    <row r="53" spans="5:10" ht="12.75">
      <c r="E53" s="34"/>
      <c r="F53" s="13"/>
      <c r="G53" s="13"/>
      <c r="H53" s="13"/>
      <c r="I53" s="13"/>
      <c r="J53" s="13"/>
    </row>
    <row r="54" spans="5:10" ht="12.75">
      <c r="E54" s="34"/>
      <c r="F54" s="13"/>
      <c r="G54" s="13"/>
      <c r="H54" s="13"/>
      <c r="I54" s="13"/>
      <c r="J54" s="13"/>
    </row>
    <row r="55" spans="5:10" ht="12.75">
      <c r="E55" s="34"/>
      <c r="F55" s="13"/>
      <c r="G55" s="13"/>
      <c r="H55" s="13"/>
      <c r="I55" s="13"/>
      <c r="J55" s="13"/>
    </row>
    <row r="56" spans="5:10" ht="12.75">
      <c r="E56" s="34"/>
      <c r="F56" s="13"/>
      <c r="G56" s="13"/>
      <c r="H56" s="13"/>
      <c r="I56" s="13"/>
      <c r="J56" s="13"/>
    </row>
    <row r="57" spans="5:10" ht="12.75">
      <c r="E57" s="34"/>
      <c r="F57" s="13"/>
      <c r="G57" s="13"/>
      <c r="H57" s="13"/>
      <c r="I57" s="13"/>
      <c r="J57" s="13"/>
    </row>
    <row r="58" spans="5:10" ht="12.75">
      <c r="E58" s="34"/>
      <c r="F58" s="13"/>
      <c r="G58" s="13"/>
      <c r="H58" s="13"/>
      <c r="I58" s="13"/>
      <c r="J58" s="13"/>
    </row>
    <row r="59" spans="5:10" ht="12.75">
      <c r="E59" s="34"/>
      <c r="F59" s="13"/>
      <c r="G59" s="13"/>
      <c r="H59" s="13"/>
      <c r="I59" s="13"/>
      <c r="J59" s="13"/>
    </row>
    <row r="60" spans="5:10" ht="12.75">
      <c r="E60" s="34"/>
      <c r="F60" s="13"/>
      <c r="G60" s="13"/>
      <c r="H60" s="13"/>
      <c r="I60" s="13"/>
      <c r="J60" s="13"/>
    </row>
    <row r="61" spans="5:10" ht="12.75">
      <c r="E61" s="34"/>
      <c r="F61" s="13"/>
      <c r="G61" s="13"/>
      <c r="H61" s="13"/>
      <c r="I61" s="13"/>
      <c r="J61" s="13"/>
    </row>
    <row r="62" spans="5:10" ht="12.75">
      <c r="E62" s="34"/>
      <c r="F62" s="13"/>
      <c r="G62" s="13"/>
      <c r="H62" s="13"/>
      <c r="I62" s="13"/>
      <c r="J62" s="13"/>
    </row>
    <row r="63" spans="5:10" ht="12.75">
      <c r="E63" s="34"/>
      <c r="F63" s="13"/>
      <c r="G63" s="13"/>
      <c r="H63" s="13"/>
      <c r="I63" s="13"/>
      <c r="J63" s="13"/>
    </row>
    <row r="64" spans="5:10" ht="12.75">
      <c r="E64" s="34"/>
      <c r="F64" s="13"/>
      <c r="G64" s="13"/>
      <c r="H64" s="13"/>
      <c r="I64" s="13"/>
      <c r="J64" s="13"/>
    </row>
    <row r="65" spans="5:10" ht="12.75">
      <c r="E65" s="34"/>
      <c r="F65" s="13"/>
      <c r="G65" s="13"/>
      <c r="H65" s="13"/>
      <c r="I65" s="13"/>
      <c r="J65" s="13"/>
    </row>
    <row r="66" spans="5:10" ht="12.75">
      <c r="E66" s="34"/>
      <c r="F66" s="13"/>
      <c r="G66" s="13"/>
      <c r="H66" s="13"/>
      <c r="I66" s="13"/>
      <c r="J66" s="13"/>
    </row>
    <row r="67" spans="5:10" ht="12.75">
      <c r="E67" s="34"/>
      <c r="F67" s="13"/>
      <c r="G67" s="13"/>
      <c r="H67" s="13"/>
      <c r="I67" s="13"/>
      <c r="J67" s="13"/>
    </row>
    <row r="68" spans="5:10" ht="12.75">
      <c r="E68" s="34"/>
      <c r="F68" s="13"/>
      <c r="G68" s="13"/>
      <c r="H68" s="13"/>
      <c r="I68" s="13"/>
      <c r="J68" s="13"/>
    </row>
    <row r="69" spans="5:10" ht="12.75">
      <c r="E69" s="34"/>
      <c r="F69" s="13"/>
      <c r="G69" s="13"/>
      <c r="H69" s="13"/>
      <c r="I69" s="13"/>
      <c r="J69" s="13"/>
    </row>
    <row r="70" spans="5:10" ht="12.75">
      <c r="E70" s="34"/>
      <c r="F70" s="13"/>
      <c r="G70" s="13"/>
      <c r="H70" s="13"/>
      <c r="I70" s="13"/>
      <c r="J70" s="13"/>
    </row>
    <row r="71" spans="5:10" ht="12.75">
      <c r="E71" s="34"/>
      <c r="F71" s="13"/>
      <c r="G71" s="13"/>
      <c r="H71" s="13"/>
      <c r="I71" s="13"/>
      <c r="J71" s="13"/>
    </row>
    <row r="72" spans="5:10" ht="12.75">
      <c r="E72" s="34"/>
      <c r="F72" s="13"/>
      <c r="G72" s="13"/>
      <c r="H72" s="13"/>
      <c r="I72" s="13"/>
      <c r="J72" s="13"/>
    </row>
    <row r="73" spans="5:10" ht="12.75">
      <c r="E73" s="34"/>
      <c r="F73" s="13"/>
      <c r="G73" s="13"/>
      <c r="H73" s="13"/>
      <c r="I73" s="13"/>
      <c r="J73" s="13"/>
    </row>
    <row r="74" spans="5:10" ht="12.75">
      <c r="E74" s="34"/>
      <c r="F74" s="13"/>
      <c r="G74" s="13"/>
      <c r="H74" s="13"/>
      <c r="I74" s="13"/>
      <c r="J74" s="13"/>
    </row>
    <row r="75" spans="5:10" ht="12.75">
      <c r="E75" s="34"/>
      <c r="F75" s="13"/>
      <c r="G75" s="13"/>
      <c r="H75" s="13"/>
      <c r="I75" s="13"/>
      <c r="J75" s="13"/>
    </row>
    <row r="76" spans="5:10" ht="12.75">
      <c r="E76" s="34"/>
      <c r="F76" s="13"/>
      <c r="G76" s="13"/>
      <c r="H76" s="13"/>
      <c r="I76" s="13"/>
      <c r="J76" s="13"/>
    </row>
  </sheetData>
  <sheetProtection/>
  <mergeCells count="2">
    <mergeCell ref="A1:F1"/>
    <mergeCell ref="L1:P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1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9" t="s">
        <v>209</v>
      </c>
      <c r="B1" s="269"/>
      <c r="C1" s="269"/>
      <c r="D1" s="269"/>
      <c r="E1" s="269"/>
      <c r="F1" s="269"/>
      <c r="G1" s="269"/>
      <c r="H1" s="270"/>
    </row>
    <row r="2" spans="1:8" ht="12.75">
      <c r="A2" s="85"/>
      <c r="B2" s="86">
        <v>2012</v>
      </c>
      <c r="C2" s="86">
        <v>2013</v>
      </c>
      <c r="D2" s="169">
        <v>2014</v>
      </c>
      <c r="E2" s="169">
        <v>2015</v>
      </c>
      <c r="F2" s="169">
        <v>2016</v>
      </c>
      <c r="G2" s="57" t="s">
        <v>236</v>
      </c>
      <c r="H2" s="57" t="s">
        <v>237</v>
      </c>
    </row>
    <row r="3" spans="1:8" ht="12.75">
      <c r="A3" s="70" t="s">
        <v>33</v>
      </c>
      <c r="B3" s="87">
        <v>31</v>
      </c>
      <c r="C3" s="87">
        <v>30</v>
      </c>
      <c r="D3" s="87">
        <v>30</v>
      </c>
      <c r="E3" s="87">
        <v>31</v>
      </c>
      <c r="F3" s="87">
        <v>30</v>
      </c>
      <c r="G3" s="87">
        <v>39</v>
      </c>
      <c r="H3" s="87">
        <v>39</v>
      </c>
    </row>
    <row r="4" spans="1:8" ht="12.75">
      <c r="A4" s="197" t="s">
        <v>208</v>
      </c>
      <c r="B4" s="78">
        <v>1</v>
      </c>
      <c r="C4" s="78">
        <v>1</v>
      </c>
      <c r="D4" s="78">
        <v>1</v>
      </c>
      <c r="E4" s="78">
        <v>1</v>
      </c>
      <c r="F4" s="78">
        <v>1</v>
      </c>
      <c r="G4" s="78">
        <v>1</v>
      </c>
      <c r="H4" s="78">
        <v>1</v>
      </c>
    </row>
    <row r="5" spans="1:8" ht="12.75">
      <c r="A5" s="88" t="s">
        <v>34</v>
      </c>
      <c r="B5" s="79">
        <v>1</v>
      </c>
      <c r="C5" s="79">
        <v>1</v>
      </c>
      <c r="D5" s="78">
        <v>1</v>
      </c>
      <c r="E5" s="78">
        <v>1</v>
      </c>
      <c r="F5" s="78">
        <v>1</v>
      </c>
      <c r="G5" s="78">
        <v>1</v>
      </c>
      <c r="H5" s="78">
        <v>1</v>
      </c>
    </row>
    <row r="6" spans="1:9" ht="12.75">
      <c r="A6" s="88" t="s">
        <v>52</v>
      </c>
      <c r="B6" s="79">
        <v>22</v>
      </c>
      <c r="C6" s="79">
        <v>26</v>
      </c>
      <c r="D6" s="78">
        <v>27</v>
      </c>
      <c r="E6" s="78">
        <v>31</v>
      </c>
      <c r="F6" s="78">
        <v>30</v>
      </c>
      <c r="G6" s="78">
        <v>40</v>
      </c>
      <c r="H6" s="78">
        <v>40</v>
      </c>
      <c r="I6" s="11"/>
    </row>
    <row r="7" spans="1:9" ht="12.75">
      <c r="A7" s="88" t="s">
        <v>35</v>
      </c>
      <c r="B7" s="79">
        <v>6</v>
      </c>
      <c r="C7" s="79">
        <v>6</v>
      </c>
      <c r="D7" s="78">
        <v>6</v>
      </c>
      <c r="E7" s="78">
        <v>6</v>
      </c>
      <c r="F7" s="78">
        <v>3</v>
      </c>
      <c r="G7" s="78">
        <v>3</v>
      </c>
      <c r="H7" s="78">
        <v>3</v>
      </c>
      <c r="I7" s="11"/>
    </row>
    <row r="8" spans="1:9" ht="12.75">
      <c r="A8" s="88" t="s">
        <v>36</v>
      </c>
      <c r="B8" s="79">
        <v>38</v>
      </c>
      <c r="C8" s="79">
        <v>37</v>
      </c>
      <c r="D8" s="78">
        <v>37</v>
      </c>
      <c r="E8" s="78">
        <v>38</v>
      </c>
      <c r="F8" s="78">
        <v>36</v>
      </c>
      <c r="G8" s="78">
        <v>48</v>
      </c>
      <c r="H8" s="78">
        <v>48</v>
      </c>
      <c r="I8" s="11"/>
    </row>
    <row r="9" spans="1:9" ht="12.75">
      <c r="A9" s="88" t="s">
        <v>37</v>
      </c>
      <c r="B9" s="79">
        <v>12</v>
      </c>
      <c r="C9" s="79">
        <v>11</v>
      </c>
      <c r="D9" s="78">
        <v>12</v>
      </c>
      <c r="E9" s="78">
        <v>12</v>
      </c>
      <c r="F9" s="78">
        <v>12</v>
      </c>
      <c r="G9" s="78">
        <v>17</v>
      </c>
      <c r="H9" s="78">
        <v>17</v>
      </c>
      <c r="I9" s="11"/>
    </row>
    <row r="10" spans="1:9" ht="12.75">
      <c r="A10" s="88" t="s">
        <v>38</v>
      </c>
      <c r="B10" s="79">
        <v>72</v>
      </c>
      <c r="C10" s="79">
        <v>80</v>
      </c>
      <c r="D10" s="78">
        <v>84</v>
      </c>
      <c r="E10" s="78">
        <v>96</v>
      </c>
      <c r="F10" s="78">
        <v>102</v>
      </c>
      <c r="G10" s="78">
        <v>136</v>
      </c>
      <c r="H10" s="78">
        <v>140</v>
      </c>
      <c r="I10" s="11"/>
    </row>
    <row r="11" spans="1:9" ht="12.75">
      <c r="A11" s="88" t="s">
        <v>39</v>
      </c>
      <c r="B11" s="79">
        <v>4</v>
      </c>
      <c r="C11" s="79">
        <v>2</v>
      </c>
      <c r="D11" s="78">
        <v>2</v>
      </c>
      <c r="E11" s="78">
        <v>1</v>
      </c>
      <c r="F11" s="78">
        <v>1</v>
      </c>
      <c r="G11" s="78">
        <v>1</v>
      </c>
      <c r="H11" s="78">
        <v>1</v>
      </c>
      <c r="I11" s="11"/>
    </row>
    <row r="12" spans="1:9" ht="12.75">
      <c r="A12" s="88" t="s">
        <v>53</v>
      </c>
      <c r="B12" s="79">
        <v>5</v>
      </c>
      <c r="C12" s="79">
        <v>2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11"/>
    </row>
    <row r="13" spans="1:9" ht="12.75">
      <c r="A13" s="88" t="s">
        <v>40</v>
      </c>
      <c r="B13" s="79">
        <v>11</v>
      </c>
      <c r="C13" s="79">
        <v>11</v>
      </c>
      <c r="D13" s="78">
        <v>10</v>
      </c>
      <c r="E13" s="78">
        <v>11</v>
      </c>
      <c r="F13" s="78">
        <v>10</v>
      </c>
      <c r="G13" s="78">
        <v>11</v>
      </c>
      <c r="H13" s="78">
        <v>11</v>
      </c>
      <c r="I13" s="11"/>
    </row>
    <row r="14" spans="1:9" ht="12.75">
      <c r="A14" s="88" t="s">
        <v>41</v>
      </c>
      <c r="B14" s="79">
        <v>4</v>
      </c>
      <c r="C14" s="79">
        <v>4</v>
      </c>
      <c r="D14" s="78">
        <v>4</v>
      </c>
      <c r="E14" s="78">
        <v>4</v>
      </c>
      <c r="F14" s="78">
        <v>4</v>
      </c>
      <c r="G14" s="78">
        <v>4</v>
      </c>
      <c r="H14" s="78">
        <v>4</v>
      </c>
      <c r="I14" s="11"/>
    </row>
    <row r="15" spans="1:9" ht="12.75">
      <c r="A15" s="88" t="s">
        <v>42</v>
      </c>
      <c r="B15" s="79">
        <v>7</v>
      </c>
      <c r="C15" s="79">
        <v>4</v>
      </c>
      <c r="D15" s="78">
        <v>3</v>
      </c>
      <c r="E15" s="78">
        <v>3</v>
      </c>
      <c r="F15" s="78">
        <v>3</v>
      </c>
      <c r="G15" s="78">
        <v>3</v>
      </c>
      <c r="H15" s="78">
        <v>3</v>
      </c>
      <c r="I15" s="11"/>
    </row>
    <row r="16" spans="1:9" ht="12.75">
      <c r="A16" s="88" t="s">
        <v>43</v>
      </c>
      <c r="B16" s="79">
        <v>6</v>
      </c>
      <c r="C16" s="79">
        <v>6</v>
      </c>
      <c r="D16" s="78">
        <v>6</v>
      </c>
      <c r="E16" s="78">
        <v>6</v>
      </c>
      <c r="F16" s="78">
        <v>3</v>
      </c>
      <c r="G16" s="78">
        <v>3</v>
      </c>
      <c r="H16" s="78">
        <v>3</v>
      </c>
      <c r="I16" s="11"/>
    </row>
    <row r="17" spans="1:9" ht="12.75">
      <c r="A17" s="88" t="s">
        <v>44</v>
      </c>
      <c r="B17" s="79">
        <v>18</v>
      </c>
      <c r="C17" s="79">
        <v>20</v>
      </c>
      <c r="D17" s="78">
        <v>22</v>
      </c>
      <c r="E17" s="78">
        <v>24</v>
      </c>
      <c r="F17" s="78">
        <v>23</v>
      </c>
      <c r="G17" s="78">
        <v>29</v>
      </c>
      <c r="H17" s="78">
        <v>29</v>
      </c>
      <c r="I17" s="11"/>
    </row>
    <row r="18" spans="1:9" ht="12.75">
      <c r="A18" s="88" t="s">
        <v>45</v>
      </c>
      <c r="B18" s="79">
        <v>10</v>
      </c>
      <c r="C18" s="79">
        <v>11</v>
      </c>
      <c r="D18" s="78">
        <v>9</v>
      </c>
      <c r="E18" s="78">
        <v>9</v>
      </c>
      <c r="F18" s="78">
        <v>9</v>
      </c>
      <c r="G18" s="78">
        <v>7</v>
      </c>
      <c r="H18" s="78">
        <v>7</v>
      </c>
      <c r="I18" s="11"/>
    </row>
    <row r="19" spans="1:9" ht="12.75">
      <c r="A19" s="88" t="s">
        <v>46</v>
      </c>
      <c r="B19" s="79">
        <v>2</v>
      </c>
      <c r="C19" s="79">
        <v>2</v>
      </c>
      <c r="D19" s="78">
        <v>2</v>
      </c>
      <c r="E19" s="78">
        <v>2</v>
      </c>
      <c r="F19" s="78">
        <v>2</v>
      </c>
      <c r="G19" s="78">
        <v>3</v>
      </c>
      <c r="H19" s="78">
        <v>3</v>
      </c>
      <c r="I19" s="11"/>
    </row>
    <row r="20" spans="1:9" ht="12.75">
      <c r="A20" s="88" t="s">
        <v>47</v>
      </c>
      <c r="B20" s="79">
        <v>5</v>
      </c>
      <c r="C20" s="79">
        <v>5</v>
      </c>
      <c r="D20" s="78">
        <v>4</v>
      </c>
      <c r="E20" s="78">
        <v>4</v>
      </c>
      <c r="F20" s="78">
        <v>4</v>
      </c>
      <c r="G20" s="78">
        <v>4</v>
      </c>
      <c r="H20" s="78">
        <v>4</v>
      </c>
      <c r="I20" s="11"/>
    </row>
    <row r="21" spans="1:9" ht="12.75">
      <c r="A21" s="88" t="s">
        <v>168</v>
      </c>
      <c r="B21" s="79"/>
      <c r="C21" s="79"/>
      <c r="D21" s="79">
        <v>5</v>
      </c>
      <c r="E21" s="78">
        <v>5</v>
      </c>
      <c r="F21" s="78">
        <v>7</v>
      </c>
      <c r="G21" s="78">
        <v>10</v>
      </c>
      <c r="H21" s="78">
        <v>10</v>
      </c>
      <c r="I21" s="11"/>
    </row>
    <row r="22" spans="1:9" ht="12.75">
      <c r="A22" s="70" t="s">
        <v>21</v>
      </c>
      <c r="B22" s="89">
        <v>224</v>
      </c>
      <c r="C22" s="89">
        <v>229</v>
      </c>
      <c r="D22" s="89">
        <v>236</v>
      </c>
      <c r="E22" s="89">
        <v>255</v>
      </c>
      <c r="F22" s="89">
        <v>252</v>
      </c>
      <c r="G22" s="89">
        <v>322</v>
      </c>
      <c r="H22" s="89">
        <v>326</v>
      </c>
      <c r="I22" s="11"/>
    </row>
    <row r="23" spans="1:11" ht="12.75">
      <c r="A23" s="88" t="s">
        <v>64</v>
      </c>
      <c r="B23" s="79">
        <v>20</v>
      </c>
      <c r="C23" s="79">
        <v>19</v>
      </c>
      <c r="D23" s="79">
        <v>23</v>
      </c>
      <c r="E23" s="79">
        <v>20</v>
      </c>
      <c r="F23" s="79">
        <v>21</v>
      </c>
      <c r="G23" s="79">
        <v>25</v>
      </c>
      <c r="H23" s="79">
        <v>26</v>
      </c>
      <c r="I23" s="11"/>
      <c r="K23" s="11"/>
    </row>
    <row r="24" spans="1:9" ht="12.75">
      <c r="A24" s="88" t="s">
        <v>65</v>
      </c>
      <c r="B24" s="79">
        <v>9</v>
      </c>
      <c r="C24" s="79">
        <v>8</v>
      </c>
      <c r="D24" s="79">
        <v>9</v>
      </c>
      <c r="E24" s="79">
        <v>9</v>
      </c>
      <c r="F24" s="79">
        <v>9</v>
      </c>
      <c r="G24" s="79">
        <v>12</v>
      </c>
      <c r="H24" s="79">
        <v>12</v>
      </c>
      <c r="I24" s="11"/>
    </row>
    <row r="25" spans="1:9" ht="12.75">
      <c r="A25" s="88" t="s">
        <v>66</v>
      </c>
      <c r="B25" s="79">
        <v>32</v>
      </c>
      <c r="C25" s="79">
        <v>31</v>
      </c>
      <c r="D25" s="79">
        <v>33</v>
      </c>
      <c r="E25" s="79">
        <v>35</v>
      </c>
      <c r="F25" s="79">
        <v>38</v>
      </c>
      <c r="G25" s="79">
        <v>43</v>
      </c>
      <c r="H25" s="79">
        <v>44</v>
      </c>
      <c r="I25" s="11"/>
    </row>
    <row r="26" spans="1:9" ht="12.75">
      <c r="A26" s="88" t="s">
        <v>54</v>
      </c>
      <c r="B26" s="79">
        <v>2</v>
      </c>
      <c r="C26" s="79">
        <v>1</v>
      </c>
      <c r="D26" s="79">
        <v>1</v>
      </c>
      <c r="E26" s="79">
        <v>1</v>
      </c>
      <c r="F26" s="79">
        <v>1</v>
      </c>
      <c r="G26" s="79">
        <v>1</v>
      </c>
      <c r="H26" s="79">
        <v>1</v>
      </c>
      <c r="I26" s="11"/>
    </row>
    <row r="27" spans="1:9" ht="12.75">
      <c r="A27" s="70" t="s">
        <v>22</v>
      </c>
      <c r="B27" s="89">
        <v>63</v>
      </c>
      <c r="C27" s="89">
        <v>59</v>
      </c>
      <c r="D27" s="89">
        <v>66</v>
      </c>
      <c r="E27" s="89">
        <v>65</v>
      </c>
      <c r="F27" s="89">
        <v>68</v>
      </c>
      <c r="G27" s="89">
        <v>81</v>
      </c>
      <c r="H27" s="89">
        <v>83</v>
      </c>
      <c r="I27" s="11"/>
    </row>
    <row r="28" spans="1:9" ht="12.75">
      <c r="A28" s="88" t="s">
        <v>48</v>
      </c>
      <c r="B28" s="79">
        <v>36</v>
      </c>
      <c r="C28" s="79">
        <v>30</v>
      </c>
      <c r="D28" s="79">
        <v>29</v>
      </c>
      <c r="E28" s="79">
        <v>28</v>
      </c>
      <c r="F28" s="79">
        <v>31</v>
      </c>
      <c r="G28" s="79">
        <v>42</v>
      </c>
      <c r="H28" s="79">
        <v>43</v>
      </c>
      <c r="I28" s="11"/>
    </row>
    <row r="29" spans="1:9" ht="12.75">
      <c r="A29" s="88" t="s">
        <v>67</v>
      </c>
      <c r="B29" s="79">
        <v>19</v>
      </c>
      <c r="C29" s="79">
        <v>21</v>
      </c>
      <c r="D29" s="79">
        <v>23</v>
      </c>
      <c r="E29" s="79">
        <v>26</v>
      </c>
      <c r="F29" s="79">
        <v>28</v>
      </c>
      <c r="G29" s="79">
        <v>41</v>
      </c>
      <c r="H29" s="79">
        <v>42</v>
      </c>
      <c r="I29" s="11"/>
    </row>
    <row r="30" spans="1:9" ht="12.75">
      <c r="A30" s="88" t="s">
        <v>50</v>
      </c>
      <c r="B30" s="79">
        <v>23</v>
      </c>
      <c r="C30" s="79">
        <v>23</v>
      </c>
      <c r="D30" s="78">
        <v>28</v>
      </c>
      <c r="E30" s="79">
        <v>30</v>
      </c>
      <c r="F30" s="79">
        <v>28</v>
      </c>
      <c r="G30" s="79">
        <v>42</v>
      </c>
      <c r="H30" s="79">
        <v>43</v>
      </c>
      <c r="I30" s="11"/>
    </row>
    <row r="31" spans="1:8" ht="12.75">
      <c r="A31" s="88" t="s">
        <v>155</v>
      </c>
      <c r="B31" s="79">
        <v>4</v>
      </c>
      <c r="C31" s="79">
        <v>12</v>
      </c>
      <c r="D31" s="79">
        <v>15</v>
      </c>
      <c r="E31" s="79">
        <v>25</v>
      </c>
      <c r="F31" s="79">
        <v>25</v>
      </c>
      <c r="G31" s="79">
        <v>30</v>
      </c>
      <c r="H31" s="79">
        <v>30</v>
      </c>
    </row>
    <row r="32" spans="1:8" ht="12.75">
      <c r="A32" s="88" t="s">
        <v>165</v>
      </c>
      <c r="B32" s="79"/>
      <c r="C32" s="79">
        <v>7</v>
      </c>
      <c r="D32" s="79">
        <v>8</v>
      </c>
      <c r="E32" s="79">
        <v>10</v>
      </c>
      <c r="F32" s="79">
        <v>10</v>
      </c>
      <c r="G32" s="79">
        <v>13</v>
      </c>
      <c r="H32" s="79">
        <v>13</v>
      </c>
    </row>
    <row r="33" spans="1:8" ht="12.75">
      <c r="A33" s="88" t="s">
        <v>176</v>
      </c>
      <c r="B33" s="79"/>
      <c r="C33" s="79"/>
      <c r="D33" s="79">
        <v>1</v>
      </c>
      <c r="E33" s="79">
        <v>1</v>
      </c>
      <c r="F33" s="79">
        <v>4</v>
      </c>
      <c r="G33" s="79">
        <v>6</v>
      </c>
      <c r="H33" s="79">
        <v>6</v>
      </c>
    </row>
    <row r="34" spans="1:9" ht="12.75">
      <c r="A34" s="90" t="s">
        <v>23</v>
      </c>
      <c r="B34" s="87">
        <v>82</v>
      </c>
      <c r="C34" s="87">
        <v>93</v>
      </c>
      <c r="D34" s="87">
        <v>104</v>
      </c>
      <c r="E34" s="87">
        <v>120</v>
      </c>
      <c r="F34" s="87">
        <v>126</v>
      </c>
      <c r="G34" s="87">
        <v>174</v>
      </c>
      <c r="H34" s="87">
        <v>177</v>
      </c>
      <c r="I34" s="11"/>
    </row>
    <row r="35" spans="1:8" ht="12.75">
      <c r="A35" s="90" t="s">
        <v>51</v>
      </c>
      <c r="B35" s="87">
        <v>1</v>
      </c>
      <c r="C35" s="87">
        <v>1</v>
      </c>
      <c r="D35" s="87">
        <v>1</v>
      </c>
      <c r="E35" s="87">
        <v>1</v>
      </c>
      <c r="F35" s="87">
        <v>1</v>
      </c>
      <c r="G35" s="87">
        <v>1</v>
      </c>
      <c r="H35" s="87">
        <v>1</v>
      </c>
    </row>
    <row r="36" spans="1:8" ht="12.75">
      <c r="A36" s="70" t="s">
        <v>152</v>
      </c>
      <c r="B36" s="87"/>
      <c r="C36" s="87">
        <v>1</v>
      </c>
      <c r="D36" s="87">
        <v>1</v>
      </c>
      <c r="E36" s="87">
        <v>1</v>
      </c>
      <c r="F36" s="87">
        <v>1</v>
      </c>
      <c r="G36" s="87">
        <v>6</v>
      </c>
      <c r="H36" s="87">
        <v>6</v>
      </c>
    </row>
    <row r="37" spans="1:8" ht="12.75">
      <c r="A37" s="70" t="s">
        <v>55</v>
      </c>
      <c r="B37" s="87">
        <v>46</v>
      </c>
      <c r="C37" s="87">
        <v>52</v>
      </c>
      <c r="D37" s="87">
        <v>43</v>
      </c>
      <c r="E37" s="87">
        <v>54</v>
      </c>
      <c r="F37" s="87">
        <v>73</v>
      </c>
      <c r="G37" s="87">
        <v>90</v>
      </c>
      <c r="H37" s="87">
        <v>96</v>
      </c>
    </row>
    <row r="38" spans="1:8" ht="12.75">
      <c r="A38" s="70" t="s">
        <v>169</v>
      </c>
      <c r="B38" s="87"/>
      <c r="C38" s="87"/>
      <c r="D38" s="87">
        <v>11</v>
      </c>
      <c r="E38" s="87">
        <v>10</v>
      </c>
      <c r="F38" s="87">
        <v>13</v>
      </c>
      <c r="G38" s="87">
        <v>20</v>
      </c>
      <c r="H38" s="87">
        <v>20</v>
      </c>
    </row>
    <row r="39" spans="1:8" ht="12.75">
      <c r="A39" s="70" t="s">
        <v>170</v>
      </c>
      <c r="B39" s="87">
        <v>1</v>
      </c>
      <c r="C39" s="87">
        <v>1</v>
      </c>
      <c r="D39" s="87">
        <v>3</v>
      </c>
      <c r="E39" s="87">
        <v>3</v>
      </c>
      <c r="F39" s="87">
        <v>3</v>
      </c>
      <c r="G39" s="87">
        <v>5</v>
      </c>
      <c r="H39" s="87">
        <v>5</v>
      </c>
    </row>
    <row r="40" spans="1:8" ht="12.75">
      <c r="A40" s="70" t="s">
        <v>167</v>
      </c>
      <c r="B40" s="87">
        <v>10</v>
      </c>
      <c r="C40" s="87">
        <v>16</v>
      </c>
      <c r="D40" s="87">
        <v>14</v>
      </c>
      <c r="E40" s="87">
        <v>13</v>
      </c>
      <c r="F40" s="87">
        <v>10</v>
      </c>
      <c r="G40" s="87">
        <v>11</v>
      </c>
      <c r="H40" s="87">
        <v>11</v>
      </c>
    </row>
    <row r="41" spans="1:8" ht="12.75">
      <c r="A41" s="70" t="s">
        <v>186</v>
      </c>
      <c r="B41" s="87"/>
      <c r="C41" s="87"/>
      <c r="D41" s="87">
        <v>2</v>
      </c>
      <c r="E41" s="87">
        <v>2</v>
      </c>
      <c r="F41" s="87">
        <v>2</v>
      </c>
      <c r="G41" s="87">
        <v>1</v>
      </c>
      <c r="H41" s="87">
        <v>1</v>
      </c>
    </row>
    <row r="42" spans="1:9" ht="12.75">
      <c r="A42" s="91" t="s">
        <v>63</v>
      </c>
      <c r="B42" s="92">
        <v>458</v>
      </c>
      <c r="C42" s="92">
        <v>482</v>
      </c>
      <c r="D42" s="92">
        <v>511</v>
      </c>
      <c r="E42" s="92">
        <v>555</v>
      </c>
      <c r="F42" s="92">
        <v>579</v>
      </c>
      <c r="G42" s="92">
        <v>750</v>
      </c>
      <c r="H42" s="92">
        <v>765</v>
      </c>
      <c r="I42" s="11"/>
    </row>
    <row r="43" spans="1:7" ht="12.75">
      <c r="A43" s="58" t="s">
        <v>151</v>
      </c>
      <c r="B43" s="58"/>
      <c r="C43" s="84"/>
      <c r="D43" s="84"/>
      <c r="E43" s="84"/>
      <c r="F43" s="84"/>
      <c r="G43" s="84"/>
    </row>
    <row r="44" spans="3:10" ht="12.75">
      <c r="C44" s="11"/>
      <c r="D44" s="11"/>
      <c r="E44" s="11"/>
      <c r="F44" s="11"/>
      <c r="G44" s="11"/>
      <c r="I44" s="11"/>
      <c r="J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6" width="11.421875" style="0" customWidth="1"/>
    <col min="7" max="7" width="12.421875" style="0" customWidth="1"/>
    <col min="8" max="8" width="11.57421875" style="0" customWidth="1"/>
    <col min="9" max="9" width="12.8515625" style="0" customWidth="1"/>
    <col min="10" max="10" width="11.421875" style="13" customWidth="1"/>
    <col min="11" max="11" width="39.28125" style="0" customWidth="1"/>
    <col min="12" max="12" width="14.7109375" style="0" customWidth="1"/>
    <col min="13" max="13" width="12.140625" style="0" customWidth="1"/>
    <col min="14" max="14" width="13.28125" style="0" customWidth="1"/>
    <col min="15" max="16" width="11.140625" style="0" customWidth="1"/>
    <col min="17" max="18" width="12.00390625" style="0" customWidth="1"/>
    <col min="19" max="19" width="13.28125" style="0" customWidth="1"/>
    <col min="20" max="20" width="31.28125" style="13" customWidth="1"/>
    <col min="21" max="26" width="8.8515625" style="13" customWidth="1"/>
  </cols>
  <sheetData>
    <row r="1" spans="1:19" ht="20.25" customHeight="1">
      <c r="A1" s="273" t="s">
        <v>198</v>
      </c>
      <c r="B1" s="273"/>
      <c r="C1" s="273"/>
      <c r="D1" s="273"/>
      <c r="E1" s="273"/>
      <c r="F1" s="266"/>
      <c r="G1" s="175"/>
      <c r="H1" s="243"/>
      <c r="I1" s="206"/>
      <c r="K1" s="274" t="s">
        <v>199</v>
      </c>
      <c r="L1" s="275"/>
      <c r="M1" s="275"/>
      <c r="N1" s="275"/>
      <c r="O1" s="275"/>
      <c r="P1" s="275"/>
      <c r="Q1" s="275"/>
      <c r="R1" s="275"/>
      <c r="S1" s="270"/>
    </row>
    <row r="2" spans="1:19" ht="12.75">
      <c r="A2" s="93" t="s">
        <v>182</v>
      </c>
      <c r="B2" s="95">
        <v>2013</v>
      </c>
      <c r="C2" s="95">
        <v>2014</v>
      </c>
      <c r="D2" s="95">
        <v>2015</v>
      </c>
      <c r="E2" s="148">
        <v>2016</v>
      </c>
      <c r="F2" s="176" t="s">
        <v>234</v>
      </c>
      <c r="G2" s="57" t="s">
        <v>236</v>
      </c>
      <c r="H2" s="57" t="s">
        <v>237</v>
      </c>
      <c r="I2" s="176" t="s">
        <v>218</v>
      </c>
      <c r="K2" s="93" t="s">
        <v>181</v>
      </c>
      <c r="L2" s="95">
        <v>2013</v>
      </c>
      <c r="M2" s="95">
        <v>2014</v>
      </c>
      <c r="N2" s="95">
        <v>2015</v>
      </c>
      <c r="O2" s="148">
        <v>2016</v>
      </c>
      <c r="P2" s="176" t="s">
        <v>234</v>
      </c>
      <c r="Q2" s="57" t="s">
        <v>236</v>
      </c>
      <c r="R2" s="57" t="s">
        <v>237</v>
      </c>
      <c r="S2" s="176" t="s">
        <v>218</v>
      </c>
    </row>
    <row r="3" spans="1:19" ht="12.75">
      <c r="A3" s="96" t="s">
        <v>33</v>
      </c>
      <c r="B3" s="87">
        <v>442</v>
      </c>
      <c r="C3" s="87">
        <v>1575</v>
      </c>
      <c r="D3" s="87">
        <v>3413</v>
      </c>
      <c r="E3" s="87">
        <v>5044</v>
      </c>
      <c r="F3" s="87">
        <v>0</v>
      </c>
      <c r="G3" s="87">
        <v>0</v>
      </c>
      <c r="H3" s="87">
        <v>0</v>
      </c>
      <c r="I3" s="87">
        <v>3931</v>
      </c>
      <c r="K3" s="120" t="s">
        <v>159</v>
      </c>
      <c r="L3" s="121">
        <v>90</v>
      </c>
      <c r="M3" s="121">
        <v>64</v>
      </c>
      <c r="N3" s="121">
        <v>35.170807</v>
      </c>
      <c r="O3" s="121">
        <v>26</v>
      </c>
      <c r="P3" s="121">
        <v>0</v>
      </c>
      <c r="Q3" s="121">
        <v>0</v>
      </c>
      <c r="R3" s="156">
        <v>0</v>
      </c>
      <c r="S3" s="156">
        <v>42</v>
      </c>
    </row>
    <row r="4" spans="1:19" ht="12.75">
      <c r="A4" s="195" t="s">
        <v>208</v>
      </c>
      <c r="B4" s="78"/>
      <c r="C4" s="78">
        <v>106</v>
      </c>
      <c r="D4" s="78">
        <v>20</v>
      </c>
      <c r="E4" s="78">
        <v>1</v>
      </c>
      <c r="F4" s="78">
        <v>0</v>
      </c>
      <c r="G4" s="78">
        <v>0</v>
      </c>
      <c r="H4" s="78">
        <v>0</v>
      </c>
      <c r="I4" s="78">
        <v>0</v>
      </c>
      <c r="K4" s="120" t="s">
        <v>4</v>
      </c>
      <c r="L4" s="121">
        <v>42</v>
      </c>
      <c r="M4" s="121">
        <v>38</v>
      </c>
      <c r="N4" s="121">
        <v>90.234087</v>
      </c>
      <c r="O4" s="121">
        <v>103</v>
      </c>
      <c r="P4" s="121">
        <v>0</v>
      </c>
      <c r="Q4" s="121">
        <v>0</v>
      </c>
      <c r="R4" s="156">
        <v>0</v>
      </c>
      <c r="S4" s="156">
        <v>77</v>
      </c>
    </row>
    <row r="5" spans="1:19" ht="12.75">
      <c r="A5" s="97" t="s">
        <v>34</v>
      </c>
      <c r="B5" s="79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K5" s="120" t="s">
        <v>30</v>
      </c>
      <c r="L5" s="121">
        <v>0</v>
      </c>
      <c r="M5" s="121">
        <v>0</v>
      </c>
      <c r="N5" s="121">
        <v>2.294215</v>
      </c>
      <c r="O5" s="121">
        <v>8</v>
      </c>
      <c r="P5" s="121">
        <v>0</v>
      </c>
      <c r="Q5" s="121">
        <v>0</v>
      </c>
      <c r="R5" s="156">
        <v>0</v>
      </c>
      <c r="S5" s="156"/>
    </row>
    <row r="6" spans="1:19" ht="12.75">
      <c r="A6" s="97" t="s">
        <v>52</v>
      </c>
      <c r="B6" s="79">
        <v>955</v>
      </c>
      <c r="C6" s="79">
        <v>817</v>
      </c>
      <c r="D6" s="79">
        <v>706</v>
      </c>
      <c r="E6" s="79">
        <v>1728</v>
      </c>
      <c r="F6" s="79">
        <v>0</v>
      </c>
      <c r="G6" s="79">
        <v>0</v>
      </c>
      <c r="H6" s="79">
        <v>0</v>
      </c>
      <c r="I6" s="79">
        <v>690</v>
      </c>
      <c r="K6" s="232" t="s">
        <v>229</v>
      </c>
      <c r="P6">
        <v>0</v>
      </c>
      <c r="Q6" s="121">
        <v>0</v>
      </c>
      <c r="R6" s="156">
        <v>0</v>
      </c>
      <c r="S6">
        <v>28</v>
      </c>
    </row>
    <row r="7" spans="1:19" ht="12.75">
      <c r="A7" s="97" t="s">
        <v>35</v>
      </c>
      <c r="B7" s="79">
        <v>30</v>
      </c>
      <c r="C7" s="79">
        <v>22</v>
      </c>
      <c r="D7" s="79">
        <v>141</v>
      </c>
      <c r="E7" s="79">
        <v>137</v>
      </c>
      <c r="F7" s="79">
        <v>0</v>
      </c>
      <c r="G7" s="79">
        <v>0</v>
      </c>
      <c r="H7" s="79">
        <v>0</v>
      </c>
      <c r="I7" s="79">
        <v>25</v>
      </c>
      <c r="K7" s="120" t="s">
        <v>5</v>
      </c>
      <c r="L7" s="121">
        <v>1712</v>
      </c>
      <c r="M7" s="121">
        <v>1739</v>
      </c>
      <c r="N7" s="121">
        <v>2209.570601</v>
      </c>
      <c r="O7" s="121">
        <v>2827</v>
      </c>
      <c r="P7" s="121">
        <v>0</v>
      </c>
      <c r="Q7" s="121">
        <v>0</v>
      </c>
      <c r="R7" s="156">
        <v>0</v>
      </c>
      <c r="S7" s="156">
        <v>1825</v>
      </c>
    </row>
    <row r="8" spans="1:19" ht="12.75">
      <c r="A8" s="97" t="s">
        <v>36</v>
      </c>
      <c r="B8" s="79">
        <v>290</v>
      </c>
      <c r="C8" s="79">
        <v>114</v>
      </c>
      <c r="D8" s="79">
        <v>202</v>
      </c>
      <c r="E8" s="79">
        <v>1043</v>
      </c>
      <c r="F8" s="79">
        <v>0</v>
      </c>
      <c r="G8" s="79">
        <v>0</v>
      </c>
      <c r="H8" s="79">
        <v>0</v>
      </c>
      <c r="I8" s="79">
        <v>687</v>
      </c>
      <c r="K8" s="120" t="s">
        <v>156</v>
      </c>
      <c r="L8" s="121">
        <v>9</v>
      </c>
      <c r="M8" s="121">
        <v>4</v>
      </c>
      <c r="N8" s="121">
        <v>25.084599</v>
      </c>
      <c r="O8" s="121">
        <v>46</v>
      </c>
      <c r="P8" s="121">
        <v>0</v>
      </c>
      <c r="Q8" s="121">
        <v>0</v>
      </c>
      <c r="R8" s="156">
        <v>0</v>
      </c>
      <c r="S8" s="156">
        <v>92</v>
      </c>
    </row>
    <row r="9" spans="1:19" ht="12.75">
      <c r="A9" s="97" t="s">
        <v>37</v>
      </c>
      <c r="B9" s="79">
        <v>483</v>
      </c>
      <c r="C9" s="79">
        <v>189</v>
      </c>
      <c r="D9" s="79">
        <v>471</v>
      </c>
      <c r="E9" s="79">
        <v>875</v>
      </c>
      <c r="F9" s="79">
        <v>0</v>
      </c>
      <c r="G9" s="79">
        <v>0</v>
      </c>
      <c r="H9" s="79">
        <v>0</v>
      </c>
      <c r="I9" s="79">
        <v>281</v>
      </c>
      <c r="K9" s="120" t="s">
        <v>32</v>
      </c>
      <c r="L9" s="121">
        <v>70</v>
      </c>
      <c r="M9" s="121">
        <v>119</v>
      </c>
      <c r="N9" s="121">
        <v>182.111894</v>
      </c>
      <c r="O9" s="121">
        <v>257</v>
      </c>
      <c r="P9" s="121">
        <v>0</v>
      </c>
      <c r="Q9" s="121">
        <v>0</v>
      </c>
      <c r="R9" s="156">
        <v>0</v>
      </c>
      <c r="S9" s="156">
        <v>201</v>
      </c>
    </row>
    <row r="10" spans="1:19" ht="12.75">
      <c r="A10" s="97" t="s">
        <v>38</v>
      </c>
      <c r="B10" s="79">
        <v>1599</v>
      </c>
      <c r="C10" s="78">
        <v>2503</v>
      </c>
      <c r="D10" s="78">
        <v>5695</v>
      </c>
      <c r="E10" s="78">
        <v>14299</v>
      </c>
      <c r="F10" s="78">
        <v>0</v>
      </c>
      <c r="G10" s="78">
        <v>0</v>
      </c>
      <c r="H10" s="78">
        <v>0</v>
      </c>
      <c r="I10" s="78">
        <v>8867</v>
      </c>
      <c r="K10" s="120" t="s">
        <v>203</v>
      </c>
      <c r="L10" s="121">
        <v>72</v>
      </c>
      <c r="M10" s="121">
        <v>107</v>
      </c>
      <c r="N10" s="121">
        <v>455.437936</v>
      </c>
      <c r="O10" s="121">
        <v>644</v>
      </c>
      <c r="P10" s="121">
        <v>0</v>
      </c>
      <c r="Q10" s="121">
        <v>0</v>
      </c>
      <c r="R10" s="156">
        <v>0</v>
      </c>
      <c r="S10" s="156">
        <v>308</v>
      </c>
    </row>
    <row r="11" spans="1:19" ht="12.75">
      <c r="A11" s="97" t="s">
        <v>39</v>
      </c>
      <c r="B11" s="79">
        <v>50</v>
      </c>
      <c r="C11" s="79">
        <v>39</v>
      </c>
      <c r="D11" s="79">
        <v>283</v>
      </c>
      <c r="E11" s="79">
        <v>252</v>
      </c>
      <c r="F11" s="79">
        <v>0</v>
      </c>
      <c r="G11" s="79">
        <v>0</v>
      </c>
      <c r="H11" s="79">
        <v>0</v>
      </c>
      <c r="I11" s="79">
        <v>0</v>
      </c>
      <c r="K11" s="120" t="s">
        <v>6</v>
      </c>
      <c r="L11" s="121">
        <v>6878</v>
      </c>
      <c r="M11" s="121">
        <v>5165</v>
      </c>
      <c r="N11" s="121">
        <v>5071.64705</v>
      </c>
      <c r="O11" s="121">
        <v>11078</v>
      </c>
      <c r="P11" s="121">
        <v>0</v>
      </c>
      <c r="Q11" s="121">
        <v>0</v>
      </c>
      <c r="R11" s="156">
        <v>0</v>
      </c>
      <c r="S11" s="156">
        <v>5945</v>
      </c>
    </row>
    <row r="12" spans="1:19" ht="12.75">
      <c r="A12" s="97" t="s">
        <v>53</v>
      </c>
      <c r="B12" s="79">
        <v>7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125</v>
      </c>
      <c r="K12" s="120" t="s">
        <v>153</v>
      </c>
      <c r="L12" s="121">
        <v>0</v>
      </c>
      <c r="M12" s="121">
        <v>1</v>
      </c>
      <c r="N12" s="121"/>
      <c r="O12" s="121"/>
      <c r="P12" s="121">
        <v>0</v>
      </c>
      <c r="Q12" s="121">
        <v>0</v>
      </c>
      <c r="R12" s="156">
        <v>0</v>
      </c>
      <c r="S12" s="156"/>
    </row>
    <row r="13" spans="1:19" ht="12.75">
      <c r="A13" s="97" t="s">
        <v>40</v>
      </c>
      <c r="B13" s="79">
        <v>9</v>
      </c>
      <c r="C13" s="79">
        <v>9</v>
      </c>
      <c r="D13" s="79">
        <v>9</v>
      </c>
      <c r="E13" s="79">
        <v>19</v>
      </c>
      <c r="F13" s="79">
        <v>0</v>
      </c>
      <c r="G13" s="79">
        <v>0</v>
      </c>
      <c r="H13" s="79">
        <v>0</v>
      </c>
      <c r="I13" s="79">
        <v>12</v>
      </c>
      <c r="K13" s="120" t="s">
        <v>162</v>
      </c>
      <c r="L13" s="121">
        <v>132</v>
      </c>
      <c r="M13" s="121">
        <v>175</v>
      </c>
      <c r="N13" s="121">
        <v>73.743174</v>
      </c>
      <c r="O13" s="121">
        <v>94</v>
      </c>
      <c r="P13" s="121">
        <v>0</v>
      </c>
      <c r="Q13" s="121">
        <v>0</v>
      </c>
      <c r="R13" s="156">
        <v>0</v>
      </c>
      <c r="S13" s="156">
        <v>50</v>
      </c>
    </row>
    <row r="14" spans="1:19" ht="12.75">
      <c r="A14" s="97" t="s">
        <v>41</v>
      </c>
      <c r="B14" s="79">
        <v>112</v>
      </c>
      <c r="C14" s="79">
        <v>51</v>
      </c>
      <c r="D14" s="79">
        <v>98</v>
      </c>
      <c r="E14" s="79">
        <v>248</v>
      </c>
      <c r="F14" s="79">
        <v>0</v>
      </c>
      <c r="G14" s="79">
        <v>0</v>
      </c>
      <c r="H14" s="79">
        <v>0</v>
      </c>
      <c r="I14" s="79">
        <v>47</v>
      </c>
      <c r="K14" s="120" t="s">
        <v>26</v>
      </c>
      <c r="L14" s="121">
        <v>3</v>
      </c>
      <c r="M14" s="121">
        <v>11</v>
      </c>
      <c r="N14" s="121">
        <v>70.6752</v>
      </c>
      <c r="O14" s="121">
        <v>82</v>
      </c>
      <c r="P14" s="121">
        <v>0</v>
      </c>
      <c r="Q14" s="121">
        <v>0</v>
      </c>
      <c r="R14" s="156">
        <v>0</v>
      </c>
      <c r="S14" s="156">
        <v>108</v>
      </c>
    </row>
    <row r="15" spans="1:19" ht="12.75">
      <c r="A15" s="97" t="s">
        <v>42</v>
      </c>
      <c r="B15" s="79">
        <v>13</v>
      </c>
      <c r="C15" s="79">
        <v>27</v>
      </c>
      <c r="D15" s="79">
        <v>29</v>
      </c>
      <c r="E15" s="79">
        <v>44</v>
      </c>
      <c r="F15" s="79">
        <v>0</v>
      </c>
      <c r="G15" s="79">
        <v>0</v>
      </c>
      <c r="H15" s="79">
        <v>0</v>
      </c>
      <c r="I15" s="79">
        <v>40</v>
      </c>
      <c r="K15" s="120" t="s">
        <v>200</v>
      </c>
      <c r="L15" s="121"/>
      <c r="M15" s="121"/>
      <c r="N15" s="121">
        <v>0</v>
      </c>
      <c r="O15" s="121">
        <v>8</v>
      </c>
      <c r="P15" s="121">
        <v>0</v>
      </c>
      <c r="Q15" s="121">
        <v>0</v>
      </c>
      <c r="R15" s="156">
        <v>0</v>
      </c>
      <c r="S15" s="156">
        <v>4</v>
      </c>
    </row>
    <row r="16" spans="1:19" ht="12.75">
      <c r="A16" s="97" t="s">
        <v>43</v>
      </c>
      <c r="B16" s="79">
        <v>216</v>
      </c>
      <c r="C16" s="79">
        <v>56</v>
      </c>
      <c r="D16" s="79">
        <v>13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20" t="s">
        <v>7</v>
      </c>
      <c r="L16" s="121">
        <v>180</v>
      </c>
      <c r="M16" s="121">
        <v>331</v>
      </c>
      <c r="N16" s="121">
        <v>330.505315</v>
      </c>
      <c r="O16" s="121">
        <v>400</v>
      </c>
      <c r="P16" s="121">
        <v>0</v>
      </c>
      <c r="Q16" s="121">
        <v>0</v>
      </c>
      <c r="R16" s="156">
        <v>0</v>
      </c>
      <c r="S16" s="156">
        <v>286</v>
      </c>
    </row>
    <row r="17" spans="1:19" ht="12.75">
      <c r="A17" s="97" t="s">
        <v>44</v>
      </c>
      <c r="B17" s="79">
        <v>363</v>
      </c>
      <c r="C17" s="78">
        <v>728</v>
      </c>
      <c r="D17" s="78">
        <v>1116</v>
      </c>
      <c r="E17" s="78">
        <v>3514</v>
      </c>
      <c r="F17" s="78">
        <v>0</v>
      </c>
      <c r="G17" s="78">
        <v>0</v>
      </c>
      <c r="H17" s="78">
        <v>0</v>
      </c>
      <c r="I17" s="78">
        <v>1996</v>
      </c>
      <c r="K17" s="120" t="s">
        <v>56</v>
      </c>
      <c r="L17" s="121">
        <v>67</v>
      </c>
      <c r="M17" s="121">
        <v>59</v>
      </c>
      <c r="N17" s="121">
        <v>27.912238</v>
      </c>
      <c r="O17" s="121">
        <v>2</v>
      </c>
      <c r="P17" s="121">
        <v>0</v>
      </c>
      <c r="Q17" s="121">
        <v>0</v>
      </c>
      <c r="R17" s="156">
        <v>0</v>
      </c>
      <c r="S17" s="156">
        <v>13</v>
      </c>
    </row>
    <row r="18" spans="1:19" ht="12.75">
      <c r="A18" s="97" t="s">
        <v>45</v>
      </c>
      <c r="B18" s="79">
        <v>67</v>
      </c>
      <c r="C18" s="79">
        <v>85</v>
      </c>
      <c r="D18" s="79">
        <v>142</v>
      </c>
      <c r="E18" s="79">
        <v>272</v>
      </c>
      <c r="F18" s="79">
        <v>0</v>
      </c>
      <c r="G18" s="79">
        <v>0</v>
      </c>
      <c r="H18" s="79">
        <v>0</v>
      </c>
      <c r="I18" s="79">
        <v>122</v>
      </c>
      <c r="K18" s="172" t="s">
        <v>215</v>
      </c>
      <c r="O18" s="208">
        <v>0</v>
      </c>
      <c r="P18" s="208">
        <v>0</v>
      </c>
      <c r="Q18" s="121">
        <v>0</v>
      </c>
      <c r="R18" s="156">
        <v>0</v>
      </c>
      <c r="S18" s="240">
        <v>16</v>
      </c>
    </row>
    <row r="19" spans="1:19" ht="12.75">
      <c r="A19" s="97" t="s">
        <v>46</v>
      </c>
      <c r="B19" s="79">
        <v>29</v>
      </c>
      <c r="C19" s="79">
        <v>0</v>
      </c>
      <c r="D19" s="79">
        <v>33</v>
      </c>
      <c r="E19" s="79">
        <v>92</v>
      </c>
      <c r="F19" s="79">
        <v>0</v>
      </c>
      <c r="G19" s="79">
        <v>0</v>
      </c>
      <c r="H19" s="79">
        <v>0</v>
      </c>
      <c r="I19" s="79">
        <v>160</v>
      </c>
      <c r="K19" s="120" t="s">
        <v>8</v>
      </c>
      <c r="L19" s="121">
        <v>340</v>
      </c>
      <c r="M19" s="121">
        <v>395</v>
      </c>
      <c r="N19" s="121">
        <v>213.460143</v>
      </c>
      <c r="O19" s="121">
        <v>245</v>
      </c>
      <c r="P19" s="121">
        <v>0</v>
      </c>
      <c r="Q19" s="121">
        <v>0</v>
      </c>
      <c r="R19" s="156">
        <v>0</v>
      </c>
      <c r="S19" s="156">
        <v>238</v>
      </c>
    </row>
    <row r="20" spans="1:19" ht="12.75">
      <c r="A20" s="97" t="s">
        <v>47</v>
      </c>
      <c r="B20" s="79">
        <v>67</v>
      </c>
      <c r="C20" s="79">
        <v>46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K20" s="120" t="s">
        <v>57</v>
      </c>
      <c r="L20" s="121">
        <v>0</v>
      </c>
      <c r="M20" s="121">
        <v>0</v>
      </c>
      <c r="N20" s="121">
        <v>18.415611</v>
      </c>
      <c r="O20" s="121">
        <v>61</v>
      </c>
      <c r="P20" s="121">
        <v>0</v>
      </c>
      <c r="Q20" s="121">
        <v>0</v>
      </c>
      <c r="R20" s="156">
        <v>0</v>
      </c>
      <c r="S20" s="156">
        <v>23</v>
      </c>
    </row>
    <row r="21" spans="1:19" ht="12.75">
      <c r="A21" s="97" t="s">
        <v>171</v>
      </c>
      <c r="B21" s="79">
        <v>0</v>
      </c>
      <c r="C21" s="79">
        <v>0</v>
      </c>
      <c r="D21" s="79">
        <v>225</v>
      </c>
      <c r="E21" s="79">
        <v>403</v>
      </c>
      <c r="F21" s="79">
        <v>0</v>
      </c>
      <c r="G21" s="79">
        <v>0</v>
      </c>
      <c r="H21" s="79">
        <v>0</v>
      </c>
      <c r="I21" s="79">
        <v>356</v>
      </c>
      <c r="K21" s="120" t="s">
        <v>9</v>
      </c>
      <c r="L21" s="121">
        <v>1115</v>
      </c>
      <c r="M21" s="121">
        <v>707</v>
      </c>
      <c r="N21" s="121">
        <v>729.470638</v>
      </c>
      <c r="O21" s="121">
        <v>1665</v>
      </c>
      <c r="P21" s="121">
        <v>0</v>
      </c>
      <c r="Q21" s="121">
        <v>0</v>
      </c>
      <c r="R21" s="156">
        <v>0</v>
      </c>
      <c r="S21" s="156">
        <v>842</v>
      </c>
    </row>
    <row r="22" spans="1:19" ht="12.75">
      <c r="A22" s="96" t="s">
        <v>21</v>
      </c>
      <c r="B22" s="89">
        <v>4290</v>
      </c>
      <c r="C22" s="89">
        <v>4792</v>
      </c>
      <c r="D22" s="89">
        <v>9183</v>
      </c>
      <c r="E22" s="89">
        <v>22927</v>
      </c>
      <c r="F22" s="89">
        <v>0</v>
      </c>
      <c r="G22" s="89">
        <v>0</v>
      </c>
      <c r="H22" s="89">
        <v>0</v>
      </c>
      <c r="I22" s="89">
        <v>13408</v>
      </c>
      <c r="K22" s="120" t="s">
        <v>222</v>
      </c>
      <c r="O22" s="208">
        <v>0</v>
      </c>
      <c r="P22" s="208">
        <v>0</v>
      </c>
      <c r="Q22" s="121">
        <v>0</v>
      </c>
      <c r="R22" s="156">
        <v>0</v>
      </c>
      <c r="S22" s="240">
        <v>0</v>
      </c>
    </row>
    <row r="23" spans="1:19" ht="12.75">
      <c r="A23" s="97" t="s">
        <v>64</v>
      </c>
      <c r="B23" s="79">
        <v>1288</v>
      </c>
      <c r="C23" s="79">
        <v>1029</v>
      </c>
      <c r="D23" s="79">
        <v>803</v>
      </c>
      <c r="E23" s="79">
        <v>322</v>
      </c>
      <c r="F23" s="79">
        <v>0</v>
      </c>
      <c r="G23" s="79">
        <v>0</v>
      </c>
      <c r="H23" s="79">
        <v>0</v>
      </c>
      <c r="I23" s="79">
        <v>366</v>
      </c>
      <c r="K23" s="120" t="s">
        <v>223</v>
      </c>
      <c r="L23" s="121">
        <v>451</v>
      </c>
      <c r="M23" s="121">
        <v>424</v>
      </c>
      <c r="N23" s="121">
        <v>431.376435</v>
      </c>
      <c r="O23" s="121">
        <v>868</v>
      </c>
      <c r="P23" s="121">
        <v>0</v>
      </c>
      <c r="Q23" s="121">
        <v>0</v>
      </c>
      <c r="R23" s="156">
        <v>0</v>
      </c>
      <c r="S23" s="156">
        <v>401</v>
      </c>
    </row>
    <row r="24" spans="1:19" ht="12.75">
      <c r="A24" s="97" t="s">
        <v>65</v>
      </c>
      <c r="B24" s="79">
        <v>971</v>
      </c>
      <c r="C24" s="79">
        <v>763</v>
      </c>
      <c r="D24" s="79">
        <v>1199</v>
      </c>
      <c r="E24" s="79">
        <v>892</v>
      </c>
      <c r="F24" s="79">
        <v>0</v>
      </c>
      <c r="G24" s="79">
        <v>0</v>
      </c>
      <c r="H24" s="79">
        <v>0</v>
      </c>
      <c r="I24" s="79">
        <v>1071</v>
      </c>
      <c r="K24" s="120" t="s">
        <v>58</v>
      </c>
      <c r="L24" s="121">
        <v>72</v>
      </c>
      <c r="M24" s="121">
        <v>77</v>
      </c>
      <c r="N24" s="121">
        <v>135.686104</v>
      </c>
      <c r="O24" s="121">
        <v>175</v>
      </c>
      <c r="P24" s="121">
        <v>0</v>
      </c>
      <c r="Q24" s="121">
        <v>0</v>
      </c>
      <c r="R24" s="156">
        <v>0</v>
      </c>
      <c r="S24" s="156">
        <v>97</v>
      </c>
    </row>
    <row r="25" spans="1:19" ht="12.75">
      <c r="A25" s="97" t="s">
        <v>66</v>
      </c>
      <c r="B25" s="79">
        <v>3117</v>
      </c>
      <c r="C25" s="79">
        <v>1854</v>
      </c>
      <c r="D25" s="79">
        <v>2109</v>
      </c>
      <c r="E25" s="79">
        <v>2144</v>
      </c>
      <c r="F25" s="79">
        <v>0</v>
      </c>
      <c r="G25" s="79">
        <v>0</v>
      </c>
      <c r="H25" s="79">
        <v>0</v>
      </c>
      <c r="I25" s="79">
        <v>1315</v>
      </c>
      <c r="K25" s="120" t="s">
        <v>27</v>
      </c>
      <c r="L25" s="121">
        <v>435</v>
      </c>
      <c r="M25" s="121">
        <v>341</v>
      </c>
      <c r="N25" s="121">
        <v>572.035261</v>
      </c>
      <c r="O25" s="121">
        <v>1329</v>
      </c>
      <c r="P25" s="121">
        <v>0</v>
      </c>
      <c r="Q25" s="121">
        <v>0</v>
      </c>
      <c r="R25" s="156">
        <v>0</v>
      </c>
      <c r="S25" s="156">
        <v>732</v>
      </c>
    </row>
    <row r="26" spans="1:19" ht="12.75">
      <c r="A26" s="97" t="s">
        <v>54</v>
      </c>
      <c r="B26" s="79">
        <v>39</v>
      </c>
      <c r="C26" s="79">
        <v>25</v>
      </c>
      <c r="D26" s="79">
        <v>23</v>
      </c>
      <c r="E26" s="79">
        <v>13</v>
      </c>
      <c r="F26" s="79">
        <v>0</v>
      </c>
      <c r="G26" s="79">
        <v>0</v>
      </c>
      <c r="H26" s="79">
        <v>0</v>
      </c>
      <c r="I26" s="79">
        <v>7</v>
      </c>
      <c r="K26" s="172" t="s">
        <v>204</v>
      </c>
      <c r="L26">
        <v>0</v>
      </c>
      <c r="M26">
        <v>0</v>
      </c>
      <c r="N26" s="121">
        <v>0</v>
      </c>
      <c r="O26" s="121">
        <v>0</v>
      </c>
      <c r="P26" s="121">
        <v>0</v>
      </c>
      <c r="Q26" s="121">
        <v>0</v>
      </c>
      <c r="R26" s="156">
        <v>0</v>
      </c>
      <c r="S26" s="156">
        <v>0</v>
      </c>
    </row>
    <row r="27" spans="1:19" ht="12.75">
      <c r="A27" s="96" t="s">
        <v>22</v>
      </c>
      <c r="B27" s="89">
        <v>5415</v>
      </c>
      <c r="C27" s="89">
        <v>3671</v>
      </c>
      <c r="D27" s="89">
        <v>4134</v>
      </c>
      <c r="E27" s="89">
        <v>3371</v>
      </c>
      <c r="F27" s="89">
        <v>0</v>
      </c>
      <c r="G27" s="89">
        <v>0</v>
      </c>
      <c r="H27" s="89">
        <v>0</v>
      </c>
      <c r="I27" s="89">
        <v>2759</v>
      </c>
      <c r="K27" s="120" t="s">
        <v>10</v>
      </c>
      <c r="L27" s="121">
        <v>4</v>
      </c>
      <c r="M27" s="121">
        <v>23</v>
      </c>
      <c r="N27" s="121">
        <v>38.288008</v>
      </c>
      <c r="O27" s="121">
        <v>29</v>
      </c>
      <c r="P27" s="121">
        <v>0</v>
      </c>
      <c r="Q27" s="121">
        <v>0</v>
      </c>
      <c r="R27" s="156">
        <v>0</v>
      </c>
      <c r="S27" s="156">
        <v>59</v>
      </c>
    </row>
    <row r="28" spans="1:19" ht="12.75">
      <c r="A28" s="97" t="s">
        <v>48</v>
      </c>
      <c r="B28" s="79">
        <v>1467</v>
      </c>
      <c r="C28" s="79">
        <v>1419</v>
      </c>
      <c r="D28" s="79">
        <v>1502</v>
      </c>
      <c r="E28" s="79">
        <v>747</v>
      </c>
      <c r="F28" s="79">
        <v>0</v>
      </c>
      <c r="G28" s="79">
        <v>0</v>
      </c>
      <c r="H28" s="79">
        <v>0</v>
      </c>
      <c r="I28" s="79">
        <v>461</v>
      </c>
      <c r="J28" s="33"/>
      <c r="K28" s="120" t="s">
        <v>59</v>
      </c>
      <c r="L28" s="121">
        <v>41</v>
      </c>
      <c r="M28" s="121">
        <v>72</v>
      </c>
      <c r="N28" s="121">
        <v>76.970388</v>
      </c>
      <c r="O28" s="121">
        <v>84</v>
      </c>
      <c r="P28" s="121">
        <v>0</v>
      </c>
      <c r="Q28" s="121">
        <v>0</v>
      </c>
      <c r="R28" s="156">
        <v>0</v>
      </c>
      <c r="S28" s="156">
        <v>88</v>
      </c>
    </row>
    <row r="29" spans="1:20" ht="12.75">
      <c r="A29" s="97" t="s">
        <v>49</v>
      </c>
      <c r="B29" s="79">
        <v>3381</v>
      </c>
      <c r="C29" s="79">
        <v>2913</v>
      </c>
      <c r="D29" s="79">
        <v>1008</v>
      </c>
      <c r="E29" s="79">
        <v>337</v>
      </c>
      <c r="F29" s="79">
        <v>0</v>
      </c>
      <c r="G29" s="79">
        <v>0</v>
      </c>
      <c r="H29" s="79">
        <v>0</v>
      </c>
      <c r="I29" s="79">
        <v>1109</v>
      </c>
      <c r="K29" s="120" t="s">
        <v>11</v>
      </c>
      <c r="L29" s="121">
        <v>3972</v>
      </c>
      <c r="M29" s="121">
        <v>3024</v>
      </c>
      <c r="N29" s="121">
        <v>6348.948394</v>
      </c>
      <c r="O29" s="121">
        <v>8289</v>
      </c>
      <c r="P29" s="121">
        <v>0</v>
      </c>
      <c r="Q29" s="121">
        <v>0</v>
      </c>
      <c r="R29" s="156">
        <v>0</v>
      </c>
      <c r="S29" s="156">
        <v>7555</v>
      </c>
      <c r="T29" s="33"/>
    </row>
    <row r="30" spans="1:19" ht="12.75">
      <c r="A30" s="97" t="s">
        <v>50</v>
      </c>
      <c r="B30" s="79">
        <v>4644</v>
      </c>
      <c r="C30" s="79">
        <v>1542</v>
      </c>
      <c r="D30" s="79">
        <v>616</v>
      </c>
      <c r="E30" s="79">
        <v>484</v>
      </c>
      <c r="F30" s="79">
        <v>0</v>
      </c>
      <c r="G30" s="79">
        <v>0</v>
      </c>
      <c r="H30" s="79">
        <v>0</v>
      </c>
      <c r="I30" s="79">
        <v>924</v>
      </c>
      <c r="K30" s="120" t="s">
        <v>12</v>
      </c>
      <c r="L30" s="121">
        <v>388</v>
      </c>
      <c r="M30" s="121">
        <v>628</v>
      </c>
      <c r="N30" s="121">
        <v>893.99021</v>
      </c>
      <c r="O30" s="121">
        <v>1238</v>
      </c>
      <c r="P30" s="121">
        <v>0</v>
      </c>
      <c r="Q30" s="121">
        <v>0</v>
      </c>
      <c r="R30" s="156">
        <v>0</v>
      </c>
      <c r="S30" s="156">
        <v>1298</v>
      </c>
    </row>
    <row r="31" spans="1:19" ht="12.75">
      <c r="A31" s="97" t="s">
        <v>155</v>
      </c>
      <c r="B31" s="79">
        <v>5</v>
      </c>
      <c r="C31" s="79">
        <v>148</v>
      </c>
      <c r="D31" s="79">
        <v>385</v>
      </c>
      <c r="E31" s="79">
        <v>585</v>
      </c>
      <c r="F31" s="79">
        <v>0</v>
      </c>
      <c r="G31" s="79">
        <v>0</v>
      </c>
      <c r="H31" s="79">
        <v>0</v>
      </c>
      <c r="I31" s="79">
        <v>494</v>
      </c>
      <c r="K31" s="120" t="s">
        <v>219</v>
      </c>
      <c r="L31" s="121"/>
      <c r="M31" s="121">
        <v>50</v>
      </c>
      <c r="N31" s="121">
        <v>179.095751</v>
      </c>
      <c r="O31" s="121">
        <v>390</v>
      </c>
      <c r="P31" s="121">
        <v>0</v>
      </c>
      <c r="Q31" s="121">
        <v>0</v>
      </c>
      <c r="R31" s="156">
        <v>0</v>
      </c>
      <c r="S31" s="156">
        <v>260</v>
      </c>
    </row>
    <row r="32" spans="1:19" ht="12.75">
      <c r="A32" s="97" t="s">
        <v>158</v>
      </c>
      <c r="B32" s="79">
        <v>317</v>
      </c>
      <c r="C32" s="79">
        <v>79</v>
      </c>
      <c r="D32" s="79">
        <v>13</v>
      </c>
      <c r="E32" s="79">
        <v>8</v>
      </c>
      <c r="F32" s="79">
        <v>0</v>
      </c>
      <c r="G32" s="79">
        <v>0</v>
      </c>
      <c r="H32" s="79">
        <v>0</v>
      </c>
      <c r="I32" s="79">
        <v>52</v>
      </c>
      <c r="K32" s="120" t="s">
        <v>166</v>
      </c>
      <c r="L32" s="121">
        <v>690</v>
      </c>
      <c r="M32" s="121">
        <v>245</v>
      </c>
      <c r="N32" s="121">
        <v>336.124373</v>
      </c>
      <c r="O32" s="121">
        <v>581</v>
      </c>
      <c r="P32" s="121">
        <v>0</v>
      </c>
      <c r="Q32" s="121">
        <v>0</v>
      </c>
      <c r="R32" s="156">
        <v>0</v>
      </c>
      <c r="S32" s="156">
        <v>873</v>
      </c>
    </row>
    <row r="33" spans="1:19" ht="12.75">
      <c r="A33" s="97" t="s">
        <v>176</v>
      </c>
      <c r="B33" s="79">
        <v>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K33" s="120" t="s">
        <v>163</v>
      </c>
      <c r="L33" s="121">
        <v>0</v>
      </c>
      <c r="M33" s="121">
        <v>0</v>
      </c>
      <c r="N33" s="121">
        <v>3.204476</v>
      </c>
      <c r="O33" s="121">
        <v>17</v>
      </c>
      <c r="P33" s="121">
        <v>0</v>
      </c>
      <c r="Q33" s="121">
        <v>0</v>
      </c>
      <c r="R33" s="156">
        <v>0</v>
      </c>
      <c r="S33" s="156">
        <v>0</v>
      </c>
    </row>
    <row r="34" spans="1:19" ht="12.75">
      <c r="A34" s="96" t="s">
        <v>23</v>
      </c>
      <c r="B34" s="89">
        <v>9814</v>
      </c>
      <c r="C34" s="89">
        <v>6101</v>
      </c>
      <c r="D34" s="89">
        <v>3524</v>
      </c>
      <c r="E34" s="89">
        <v>2161</v>
      </c>
      <c r="F34" s="89">
        <v>0</v>
      </c>
      <c r="G34" s="89">
        <v>0</v>
      </c>
      <c r="H34" s="89">
        <v>0</v>
      </c>
      <c r="I34" s="89">
        <v>3040</v>
      </c>
      <c r="K34" s="120" t="s">
        <v>13</v>
      </c>
      <c r="L34" s="121">
        <v>1225</v>
      </c>
      <c r="M34" s="121">
        <v>1251</v>
      </c>
      <c r="N34" s="121">
        <v>951.241831</v>
      </c>
      <c r="O34" s="121">
        <v>1476</v>
      </c>
      <c r="P34" s="121">
        <v>0</v>
      </c>
      <c r="Q34" s="121">
        <v>0</v>
      </c>
      <c r="R34" s="156">
        <v>0</v>
      </c>
      <c r="S34" s="156">
        <v>1243</v>
      </c>
    </row>
    <row r="35" spans="1:19" ht="12.75">
      <c r="A35" s="98" t="s">
        <v>51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K35" s="120" t="s">
        <v>24</v>
      </c>
      <c r="L35" s="121">
        <v>0</v>
      </c>
      <c r="M35" s="121">
        <v>3</v>
      </c>
      <c r="N35" s="121">
        <v>14.711113</v>
      </c>
      <c r="O35" s="121">
        <v>0</v>
      </c>
      <c r="P35" s="121">
        <v>0</v>
      </c>
      <c r="Q35" s="121">
        <v>0</v>
      </c>
      <c r="R35" s="156">
        <v>0</v>
      </c>
      <c r="S35" s="156">
        <v>9</v>
      </c>
    </row>
    <row r="36" spans="1:19" ht="12.75">
      <c r="A36" s="96" t="s">
        <v>152</v>
      </c>
      <c r="B36" s="87">
        <v>0</v>
      </c>
      <c r="C36" s="87">
        <v>0</v>
      </c>
      <c r="D36" s="87">
        <v>0</v>
      </c>
      <c r="E36" s="87">
        <v>5</v>
      </c>
      <c r="F36" s="87">
        <v>0</v>
      </c>
      <c r="G36" s="87">
        <v>0</v>
      </c>
      <c r="H36" s="87">
        <v>0</v>
      </c>
      <c r="I36" s="87">
        <v>17</v>
      </c>
      <c r="K36" s="120" t="s">
        <v>25</v>
      </c>
      <c r="L36" s="121">
        <v>10</v>
      </c>
      <c r="M36" s="121">
        <v>6</v>
      </c>
      <c r="N36" s="121">
        <v>6.250812</v>
      </c>
      <c r="O36" s="121">
        <v>34</v>
      </c>
      <c r="P36" s="121">
        <v>0</v>
      </c>
      <c r="Q36" s="121">
        <v>0</v>
      </c>
      <c r="R36" s="156">
        <v>0</v>
      </c>
      <c r="S36" s="156">
        <v>11</v>
      </c>
    </row>
    <row r="37" spans="1:19" ht="12.75">
      <c r="A37" s="96" t="s">
        <v>55</v>
      </c>
      <c r="B37" s="87">
        <v>221</v>
      </c>
      <c r="C37" s="87">
        <v>343</v>
      </c>
      <c r="D37" s="87">
        <v>598</v>
      </c>
      <c r="E37" s="87">
        <v>899</v>
      </c>
      <c r="F37" s="87">
        <v>0</v>
      </c>
      <c r="G37" s="87">
        <v>0</v>
      </c>
      <c r="H37" s="87">
        <v>0</v>
      </c>
      <c r="I37" s="87">
        <v>1092</v>
      </c>
      <c r="K37" s="120" t="s">
        <v>28</v>
      </c>
      <c r="L37" s="121">
        <v>5</v>
      </c>
      <c r="M37" s="121">
        <v>10</v>
      </c>
      <c r="N37" s="121">
        <v>25.835185</v>
      </c>
      <c r="O37" s="121">
        <v>18</v>
      </c>
      <c r="P37" s="121">
        <v>0</v>
      </c>
      <c r="Q37" s="121">
        <v>0</v>
      </c>
      <c r="R37" s="156">
        <v>0</v>
      </c>
      <c r="S37" s="156">
        <v>32</v>
      </c>
    </row>
    <row r="38" spans="1:19" ht="12.75">
      <c r="A38" s="96" t="s">
        <v>169</v>
      </c>
      <c r="B38" s="87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K38" s="120" t="s">
        <v>164</v>
      </c>
      <c r="L38" s="121">
        <v>2077</v>
      </c>
      <c r="M38" s="121">
        <v>1086</v>
      </c>
      <c r="N38" s="121">
        <v>1015.933087</v>
      </c>
      <c r="O38" s="121">
        <v>1289</v>
      </c>
      <c r="P38" s="121">
        <v>0</v>
      </c>
      <c r="Q38" s="121">
        <v>0</v>
      </c>
      <c r="R38" s="156">
        <v>0</v>
      </c>
      <c r="S38" s="156">
        <v>812</v>
      </c>
    </row>
    <row r="39" spans="1:19" ht="12.75">
      <c r="A39" s="96" t="s">
        <v>170</v>
      </c>
      <c r="B39" s="87">
        <v>0</v>
      </c>
      <c r="C39" s="87">
        <v>0</v>
      </c>
      <c r="D39" s="87">
        <v>15</v>
      </c>
      <c r="E39" s="87">
        <v>11</v>
      </c>
      <c r="F39" s="87">
        <v>0</v>
      </c>
      <c r="G39" s="87">
        <v>0</v>
      </c>
      <c r="H39" s="87">
        <v>0</v>
      </c>
      <c r="I39" s="87">
        <v>15</v>
      </c>
      <c r="K39" s="120" t="s">
        <v>61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56">
        <v>0</v>
      </c>
      <c r="S39" s="156">
        <v>0</v>
      </c>
    </row>
    <row r="40" spans="1:19" ht="12.75">
      <c r="A40" s="96" t="s">
        <v>167</v>
      </c>
      <c r="B40" s="87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K40" s="120" t="s">
        <v>29</v>
      </c>
      <c r="L40" s="121">
        <v>0</v>
      </c>
      <c r="M40" s="121">
        <v>0</v>
      </c>
      <c r="N40" s="121"/>
      <c r="O40" s="121"/>
      <c r="P40" s="121">
        <v>0</v>
      </c>
      <c r="Q40" s="121">
        <v>0</v>
      </c>
      <c r="R40" s="156">
        <v>0</v>
      </c>
      <c r="S40" s="156"/>
    </row>
    <row r="41" spans="1:19" ht="12.75">
      <c r="A41" s="163" t="s">
        <v>186</v>
      </c>
      <c r="B41" s="164"/>
      <c r="C41" s="164"/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  <c r="J41" s="153"/>
      <c r="K41" s="120" t="s">
        <v>205</v>
      </c>
      <c r="L41" s="121">
        <v>95</v>
      </c>
      <c r="M41" s="121">
        <v>317</v>
      </c>
      <c r="N41" s="121">
        <v>274</v>
      </c>
      <c r="O41" s="121">
        <v>793</v>
      </c>
      <c r="P41" s="121">
        <v>0</v>
      </c>
      <c r="Q41" s="121">
        <v>0</v>
      </c>
      <c r="R41" s="156">
        <v>0</v>
      </c>
      <c r="S41" s="156">
        <v>638</v>
      </c>
    </row>
    <row r="42" spans="1:19" ht="12.75">
      <c r="A42" s="151" t="s">
        <v>0</v>
      </c>
      <c r="B42" s="152">
        <v>20182</v>
      </c>
      <c r="C42" s="152">
        <v>16481</v>
      </c>
      <c r="D42" s="152">
        <v>20896</v>
      </c>
      <c r="E42" s="152">
        <v>34418</v>
      </c>
      <c r="F42" s="152">
        <v>0</v>
      </c>
      <c r="G42" s="152">
        <v>0</v>
      </c>
      <c r="H42" s="152">
        <v>0</v>
      </c>
      <c r="I42" s="152">
        <v>24262</v>
      </c>
      <c r="J42" s="153"/>
      <c r="K42" s="120" t="s">
        <v>62</v>
      </c>
      <c r="L42" s="121">
        <v>3</v>
      </c>
      <c r="M42" s="121">
        <v>8</v>
      </c>
      <c r="N42" s="121">
        <v>56</v>
      </c>
      <c r="O42" s="121">
        <v>259</v>
      </c>
      <c r="P42" s="121">
        <v>0</v>
      </c>
      <c r="Q42" s="121">
        <v>0</v>
      </c>
      <c r="R42" s="156">
        <v>0</v>
      </c>
      <c r="S42" s="156">
        <v>66</v>
      </c>
    </row>
    <row r="43" spans="4:19" s="13" customFormat="1" ht="11.25" customHeight="1">
      <c r="D43" s="33"/>
      <c r="E43" s="33"/>
      <c r="F43" s="33"/>
      <c r="G43" s="33"/>
      <c r="H43" s="33"/>
      <c r="I43" s="33"/>
      <c r="J43" s="33"/>
      <c r="K43" s="213" t="s">
        <v>0</v>
      </c>
      <c r="L43" s="83">
        <v>20182</v>
      </c>
      <c r="M43" s="83">
        <v>16481</v>
      </c>
      <c r="N43" s="83">
        <v>20896</v>
      </c>
      <c r="O43" s="83">
        <v>34418</v>
      </c>
      <c r="P43" s="83">
        <v>0</v>
      </c>
      <c r="Q43" s="83">
        <v>0</v>
      </c>
      <c r="R43" s="83">
        <v>0</v>
      </c>
      <c r="S43" s="241">
        <v>24262</v>
      </c>
    </row>
    <row r="44" spans="5:19" s="13" customFormat="1" ht="11.25" customHeight="1">
      <c r="E44" s="33"/>
      <c r="F44" s="33"/>
      <c r="G44" s="33"/>
      <c r="H44" s="33"/>
      <c r="I44" s="33"/>
      <c r="J44" s="33"/>
      <c r="K44" s="211" t="s">
        <v>175</v>
      </c>
      <c r="L44" s="211"/>
      <c r="M44" s="212"/>
      <c r="N44" s="212"/>
      <c r="O44" s="212"/>
      <c r="P44" s="268"/>
      <c r="Q44" s="34"/>
      <c r="R44" s="34"/>
      <c r="S44" s="34"/>
    </row>
    <row r="45" spans="3:19" s="13" customFormat="1" ht="11.25" customHeight="1">
      <c r="C45" s="33"/>
      <c r="D45" s="33"/>
      <c r="E45" s="33"/>
      <c r="F45" s="33"/>
      <c r="G45" s="33"/>
      <c r="H45" s="33"/>
      <c r="I45" s="33"/>
      <c r="L45" s="33"/>
      <c r="M45" s="33"/>
      <c r="N45" s="33"/>
      <c r="O45" s="33"/>
      <c r="P45" s="191"/>
      <c r="Q45" s="191"/>
      <c r="R45" s="191"/>
      <c r="S45" s="191"/>
    </row>
    <row r="46" spans="8:19" s="13" customFormat="1" ht="11.25" customHeight="1">
      <c r="H46" s="33"/>
      <c r="P46" s="34"/>
      <c r="Q46" s="191"/>
      <c r="R46" s="191"/>
      <c r="S46" s="191"/>
    </row>
    <row r="47" spans="16:19" s="13" customFormat="1" ht="11.25" customHeight="1">
      <c r="P47" s="34"/>
      <c r="Q47" s="34"/>
      <c r="R47" s="34"/>
      <c r="S47" s="34"/>
    </row>
    <row r="48" spans="16:19" s="13" customFormat="1" ht="11.25" customHeight="1">
      <c r="P48" s="34"/>
      <c r="Q48" s="34"/>
      <c r="R48" s="34"/>
      <c r="S48" s="34"/>
    </row>
    <row r="49" spans="16:19" s="13" customFormat="1" ht="11.25" customHeight="1">
      <c r="P49" s="34"/>
      <c r="Q49" s="34"/>
      <c r="R49" s="34"/>
      <c r="S49" s="34"/>
    </row>
    <row r="50" spans="16:19" s="13" customFormat="1" ht="11.25" customHeight="1">
      <c r="P50" s="34"/>
      <c r="Q50" s="34"/>
      <c r="R50" s="34"/>
      <c r="S50" s="34"/>
    </row>
    <row r="51" spans="16:19" s="13" customFormat="1" ht="11.25" customHeight="1">
      <c r="P51" s="34"/>
      <c r="Q51" s="34"/>
      <c r="R51" s="34"/>
      <c r="S51" s="34"/>
    </row>
    <row r="52" spans="16:19" s="13" customFormat="1" ht="11.25" customHeight="1">
      <c r="P52" s="34"/>
      <c r="Q52" s="34"/>
      <c r="R52" s="34"/>
      <c r="S52" s="34"/>
    </row>
    <row r="53" spans="16:19" s="13" customFormat="1" ht="11.25" customHeight="1">
      <c r="P53" s="34"/>
      <c r="Q53" s="34"/>
      <c r="R53" s="34"/>
      <c r="S53" s="34"/>
    </row>
    <row r="54" spans="16:19" s="13" customFormat="1" ht="11.25" customHeight="1">
      <c r="P54" s="34"/>
      <c r="Q54" s="34"/>
      <c r="R54" s="34"/>
      <c r="S54" s="34"/>
    </row>
    <row r="55" spans="16:19" s="13" customFormat="1" ht="11.25" customHeight="1">
      <c r="P55" s="34"/>
      <c r="Q55" s="34"/>
      <c r="R55" s="34"/>
      <c r="S55" s="34"/>
    </row>
    <row r="56" spans="16:19" s="13" customFormat="1" ht="11.25" customHeight="1">
      <c r="P56" s="34"/>
      <c r="Q56" s="34"/>
      <c r="R56" s="34"/>
      <c r="S56" s="34"/>
    </row>
    <row r="57" spans="16:19" s="13" customFormat="1" ht="11.25" customHeight="1">
      <c r="P57" s="34"/>
      <c r="Q57" s="34"/>
      <c r="R57" s="34"/>
      <c r="S57" s="34"/>
    </row>
    <row r="58" spans="16:19" s="13" customFormat="1" ht="11.25" customHeight="1">
      <c r="P58" s="34"/>
      <c r="Q58" s="34"/>
      <c r="R58" s="34"/>
      <c r="S58" s="34"/>
    </row>
    <row r="59" spans="16:19" s="13" customFormat="1" ht="11.25" customHeight="1">
      <c r="P59" s="34"/>
      <c r="Q59" s="34"/>
      <c r="R59" s="34"/>
      <c r="S59" s="34"/>
    </row>
    <row r="60" spans="16:19" s="13" customFormat="1" ht="11.25" customHeight="1">
      <c r="P60" s="34"/>
      <c r="Q60" s="34"/>
      <c r="R60" s="34"/>
      <c r="S60" s="34"/>
    </row>
    <row r="61" spans="16:19" s="13" customFormat="1" ht="11.25" customHeight="1">
      <c r="P61" s="34"/>
      <c r="Q61" s="34"/>
      <c r="R61" s="34"/>
      <c r="S61" s="34"/>
    </row>
    <row r="62" spans="16:19" s="13" customFormat="1" ht="11.25" customHeight="1">
      <c r="P62" s="34"/>
      <c r="Q62" s="34"/>
      <c r="R62" s="34"/>
      <c r="S62" s="34"/>
    </row>
    <row r="63" spans="16:19" s="13" customFormat="1" ht="11.25" customHeight="1">
      <c r="P63" s="34"/>
      <c r="Q63" s="34"/>
      <c r="R63" s="34"/>
      <c r="S63" s="34"/>
    </row>
    <row r="64" spans="16:19" s="13" customFormat="1" ht="11.25" customHeight="1">
      <c r="P64" s="34"/>
      <c r="Q64" s="34"/>
      <c r="R64" s="34"/>
      <c r="S64" s="34"/>
    </row>
    <row r="65" spans="16:19" s="13" customFormat="1" ht="11.25" customHeight="1">
      <c r="P65" s="34"/>
      <c r="Q65" s="34"/>
      <c r="R65" s="34"/>
      <c r="S65" s="34"/>
    </row>
    <row r="66" spans="16:19" s="13" customFormat="1" ht="11.25" customHeight="1">
      <c r="P66" s="34"/>
      <c r="Q66" s="34"/>
      <c r="R66" s="34"/>
      <c r="S66" s="34"/>
    </row>
    <row r="67" ht="11.25" customHeight="1">
      <c r="J67" s="154"/>
    </row>
    <row r="68" ht="11.25" customHeight="1">
      <c r="J68" s="154"/>
    </row>
    <row r="83" spans="16:19" s="13" customFormat="1" ht="11.25" customHeight="1">
      <c r="P83" s="34"/>
      <c r="Q83" s="34"/>
      <c r="R83" s="34"/>
      <c r="S83" s="34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3.28125" style="8" customWidth="1"/>
    <col min="3" max="3" width="13.421875" style="8" customWidth="1"/>
    <col min="4" max="4" width="12.8515625" style="8" customWidth="1"/>
    <col min="5" max="5" width="12.28125" style="8" customWidth="1"/>
    <col min="6" max="6" width="13.28125" style="8" customWidth="1"/>
    <col min="7" max="7" width="12.57421875" style="8" customWidth="1"/>
    <col min="8" max="8" width="12.7109375" style="8" bestFit="1" customWidth="1"/>
    <col min="9" max="16384" width="11.421875" style="8" customWidth="1"/>
  </cols>
  <sheetData>
    <row r="1" spans="1:8" ht="26.25" customHeight="1">
      <c r="A1" s="276" t="s">
        <v>125</v>
      </c>
      <c r="B1" s="276"/>
      <c r="C1" s="269"/>
      <c r="D1" s="269"/>
      <c r="E1" s="269"/>
      <c r="F1" s="269"/>
      <c r="G1" s="269"/>
      <c r="H1" s="275"/>
    </row>
    <row r="2" ht="12.75" customHeight="1" hidden="1"/>
    <row r="3" spans="1:8" ht="27" customHeight="1">
      <c r="A3" s="102" t="s">
        <v>137</v>
      </c>
      <c r="B3" s="103">
        <v>2012</v>
      </c>
      <c r="C3" s="103">
        <v>2013</v>
      </c>
      <c r="D3" s="103">
        <v>2014</v>
      </c>
      <c r="E3" s="187">
        <v>2015</v>
      </c>
      <c r="F3" s="187">
        <v>2016</v>
      </c>
      <c r="G3" s="220" t="s">
        <v>238</v>
      </c>
      <c r="H3" s="220" t="s">
        <v>237</v>
      </c>
    </row>
    <row r="4" spans="1:8" s="9" customFormat="1" ht="14.25" customHeight="1">
      <c r="A4" s="104" t="s">
        <v>159</v>
      </c>
      <c r="B4" s="76">
        <v>3501</v>
      </c>
      <c r="C4" s="76">
        <v>3191</v>
      </c>
      <c r="D4" s="76">
        <v>2787</v>
      </c>
      <c r="E4" s="182">
        <v>2667</v>
      </c>
      <c r="F4" s="182">
        <v>2300</v>
      </c>
      <c r="G4" s="182">
        <v>2307</v>
      </c>
      <c r="H4" s="182">
        <v>2394</v>
      </c>
    </row>
    <row r="5" spans="1:8" s="9" customFormat="1" ht="12.75">
      <c r="A5" s="105" t="s">
        <v>4</v>
      </c>
      <c r="B5" s="78">
        <v>2939</v>
      </c>
      <c r="C5" s="78">
        <v>3018</v>
      </c>
      <c r="D5" s="78">
        <v>3011</v>
      </c>
      <c r="E5" s="150">
        <v>3210</v>
      </c>
      <c r="F5" s="150">
        <v>3775</v>
      </c>
      <c r="G5" s="150">
        <v>3735</v>
      </c>
      <c r="H5" s="150">
        <v>3737</v>
      </c>
    </row>
    <row r="6" spans="1:8" s="9" customFormat="1" ht="12.75">
      <c r="A6" s="105" t="s">
        <v>229</v>
      </c>
      <c r="B6" s="78"/>
      <c r="C6" s="78"/>
      <c r="D6" s="78"/>
      <c r="E6" s="150"/>
      <c r="F6" s="150">
        <v>857</v>
      </c>
      <c r="G6" s="150">
        <v>878</v>
      </c>
      <c r="H6" s="150">
        <v>866</v>
      </c>
    </row>
    <row r="7" spans="1:8" ht="12.75">
      <c r="A7" s="106" t="s">
        <v>30</v>
      </c>
      <c r="B7" s="79">
        <v>171</v>
      </c>
      <c r="C7" s="79">
        <v>178</v>
      </c>
      <c r="D7" s="79">
        <v>212</v>
      </c>
      <c r="E7" s="149">
        <v>104</v>
      </c>
      <c r="F7" s="149"/>
      <c r="G7" s="149"/>
      <c r="H7" s="149"/>
    </row>
    <row r="8" spans="1:8" ht="12.75">
      <c r="A8" s="107" t="s">
        <v>5</v>
      </c>
      <c r="B8" s="80">
        <v>73103</v>
      </c>
      <c r="C8" s="80">
        <v>78350</v>
      </c>
      <c r="D8" s="80">
        <v>92069</v>
      </c>
      <c r="E8" s="183">
        <v>103893</v>
      </c>
      <c r="F8" s="183">
        <v>117176</v>
      </c>
      <c r="G8" s="183">
        <v>125680</v>
      </c>
      <c r="H8" s="183">
        <v>126999</v>
      </c>
    </row>
    <row r="9" spans="1:8" ht="12.75">
      <c r="A9" s="106" t="s">
        <v>156</v>
      </c>
      <c r="B9" s="79">
        <v>402</v>
      </c>
      <c r="C9" s="79">
        <v>444</v>
      </c>
      <c r="D9" s="79">
        <v>298</v>
      </c>
      <c r="E9" s="8">
        <v>519</v>
      </c>
      <c r="F9" s="8">
        <v>562</v>
      </c>
      <c r="G9" s="8">
        <v>605</v>
      </c>
      <c r="H9" s="8">
        <v>626</v>
      </c>
    </row>
    <row r="10" spans="1:8" ht="12.75">
      <c r="A10" s="108" t="s">
        <v>32</v>
      </c>
      <c r="B10" s="81">
        <v>1216</v>
      </c>
      <c r="C10" s="81">
        <v>2229</v>
      </c>
      <c r="D10" s="81">
        <v>2134</v>
      </c>
      <c r="E10" s="184">
        <v>2472</v>
      </c>
      <c r="F10" s="184">
        <v>2705</v>
      </c>
      <c r="G10" s="184">
        <v>3781</v>
      </c>
      <c r="H10" s="184">
        <v>3777</v>
      </c>
    </row>
    <row r="11" spans="1:8" s="10" customFormat="1" ht="13.5" customHeight="1">
      <c r="A11" s="106" t="s">
        <v>232</v>
      </c>
      <c r="B11" s="79">
        <v>5143</v>
      </c>
      <c r="C11" s="79">
        <v>5740</v>
      </c>
      <c r="D11" s="79">
        <v>5718</v>
      </c>
      <c r="E11" s="149">
        <v>7503</v>
      </c>
      <c r="F11" s="149">
        <v>7861</v>
      </c>
      <c r="G11" s="149">
        <v>6472</v>
      </c>
      <c r="H11" s="149">
        <v>6399</v>
      </c>
    </row>
    <row r="12" spans="1:8" ht="12.75">
      <c r="A12" s="104" t="s">
        <v>6</v>
      </c>
      <c r="B12" s="76">
        <v>293095</v>
      </c>
      <c r="C12" s="76">
        <v>348894</v>
      </c>
      <c r="D12" s="76">
        <v>396211</v>
      </c>
      <c r="E12" s="182">
        <v>441493</v>
      </c>
      <c r="F12" s="149">
        <v>439860</v>
      </c>
      <c r="G12" s="149">
        <v>436006</v>
      </c>
      <c r="H12" s="149">
        <v>440072</v>
      </c>
    </row>
    <row r="13" spans="1:5" ht="12.75">
      <c r="A13" s="106" t="s">
        <v>153</v>
      </c>
      <c r="B13" s="79"/>
      <c r="C13" s="79">
        <v>42</v>
      </c>
      <c r="D13" s="79">
        <v>0</v>
      </c>
      <c r="E13" s="149"/>
    </row>
    <row r="14" spans="1:8" ht="12.75">
      <c r="A14" s="105" t="s">
        <v>162</v>
      </c>
      <c r="B14" s="78">
        <v>124</v>
      </c>
      <c r="C14" s="78">
        <v>12238</v>
      </c>
      <c r="D14" s="78">
        <v>18159</v>
      </c>
      <c r="E14" s="150">
        <v>17778</v>
      </c>
      <c r="F14" s="150">
        <v>18733</v>
      </c>
      <c r="G14" s="150">
        <v>24225</v>
      </c>
      <c r="H14" s="150">
        <v>23995</v>
      </c>
    </row>
    <row r="15" spans="1:8" ht="12.75">
      <c r="A15" s="105" t="s">
        <v>26</v>
      </c>
      <c r="B15" s="78">
        <v>32</v>
      </c>
      <c r="C15" s="78">
        <v>226</v>
      </c>
      <c r="D15" s="78">
        <v>456</v>
      </c>
      <c r="E15" s="150">
        <v>1686</v>
      </c>
      <c r="F15" s="150">
        <v>1728</v>
      </c>
      <c r="G15" s="150">
        <v>2674</v>
      </c>
      <c r="H15" s="150">
        <v>2744</v>
      </c>
    </row>
    <row r="16" spans="1:8" ht="12.75">
      <c r="A16" s="105" t="s">
        <v>200</v>
      </c>
      <c r="B16" s="78"/>
      <c r="C16" s="78"/>
      <c r="D16" s="78"/>
      <c r="E16" s="150">
        <v>185</v>
      </c>
      <c r="F16" s="150">
        <v>214</v>
      </c>
      <c r="G16" s="150">
        <v>260</v>
      </c>
      <c r="H16" s="150">
        <v>262</v>
      </c>
    </row>
    <row r="17" spans="1:8" ht="12.75">
      <c r="A17" s="105" t="s">
        <v>7</v>
      </c>
      <c r="B17" s="78">
        <v>5893</v>
      </c>
      <c r="C17" s="78">
        <v>7354</v>
      </c>
      <c r="D17" s="78">
        <v>8600</v>
      </c>
      <c r="E17" s="150">
        <v>10184</v>
      </c>
      <c r="F17" s="150">
        <v>10876</v>
      </c>
      <c r="G17" s="150">
        <v>12724</v>
      </c>
      <c r="H17" s="150">
        <v>12821</v>
      </c>
    </row>
    <row r="18" spans="1:8" ht="12.75">
      <c r="A18" s="105" t="s">
        <v>56</v>
      </c>
      <c r="B18" s="78">
        <v>2353</v>
      </c>
      <c r="C18" s="78">
        <v>3026</v>
      </c>
      <c r="D18" s="78">
        <v>2947</v>
      </c>
      <c r="E18" s="150">
        <v>2559</v>
      </c>
      <c r="F18" s="150">
        <v>2334</v>
      </c>
      <c r="G18" s="150">
        <v>2408</v>
      </c>
      <c r="H18" s="150">
        <v>2418</v>
      </c>
    </row>
    <row r="19" spans="1:8" ht="12.75">
      <c r="A19" s="105" t="s">
        <v>215</v>
      </c>
      <c r="B19" s="78"/>
      <c r="C19" s="78"/>
      <c r="D19" s="78"/>
      <c r="E19" s="150">
        <v>319</v>
      </c>
      <c r="F19" s="150">
        <v>511</v>
      </c>
      <c r="G19" s="150">
        <v>975</v>
      </c>
      <c r="H19" s="150">
        <v>981</v>
      </c>
    </row>
    <row r="20" spans="1:8" ht="12.75">
      <c r="A20" s="105" t="s">
        <v>8</v>
      </c>
      <c r="B20" s="78">
        <v>4562</v>
      </c>
      <c r="C20" s="78">
        <v>5831</v>
      </c>
      <c r="D20" s="78">
        <v>4312</v>
      </c>
      <c r="E20" s="150">
        <v>3501</v>
      </c>
      <c r="F20" s="150">
        <v>4472</v>
      </c>
      <c r="G20" s="150">
        <v>4499</v>
      </c>
      <c r="H20" s="150">
        <v>4487</v>
      </c>
    </row>
    <row r="21" spans="1:8" ht="12.75">
      <c r="A21" s="106" t="s">
        <v>57</v>
      </c>
      <c r="B21" s="78">
        <v>1111</v>
      </c>
      <c r="C21" s="78">
        <v>715</v>
      </c>
      <c r="D21" s="78">
        <v>3352</v>
      </c>
      <c r="E21" s="150">
        <v>6733</v>
      </c>
      <c r="F21" s="150">
        <v>9857</v>
      </c>
      <c r="G21" s="150">
        <v>10194</v>
      </c>
      <c r="H21" s="150">
        <v>10466</v>
      </c>
    </row>
    <row r="22" spans="1:8" ht="12.75">
      <c r="A22" s="105" t="s">
        <v>9</v>
      </c>
      <c r="B22" s="78">
        <v>60524</v>
      </c>
      <c r="C22" s="78">
        <v>60042</v>
      </c>
      <c r="D22" s="78">
        <v>60582</v>
      </c>
      <c r="E22" s="150">
        <v>66985</v>
      </c>
      <c r="F22" s="150">
        <v>69797</v>
      </c>
      <c r="G22" s="150">
        <v>81254</v>
      </c>
      <c r="H22" s="150">
        <v>84240</v>
      </c>
    </row>
    <row r="23" spans="1:8" ht="12.75">
      <c r="A23" s="105" t="s">
        <v>222</v>
      </c>
      <c r="B23" s="78"/>
      <c r="C23" s="78"/>
      <c r="D23" s="78"/>
      <c r="E23" s="150"/>
      <c r="F23" s="150">
        <v>2857</v>
      </c>
      <c r="G23" s="150">
        <v>3382</v>
      </c>
      <c r="H23" s="150">
        <v>3384</v>
      </c>
    </row>
    <row r="24" spans="1:8" ht="12.75">
      <c r="A24" s="105" t="s">
        <v>223</v>
      </c>
      <c r="B24" s="79">
        <v>12803</v>
      </c>
      <c r="C24" s="79">
        <v>18245</v>
      </c>
      <c r="D24" s="79">
        <v>20800</v>
      </c>
      <c r="E24" s="149">
        <v>22970</v>
      </c>
      <c r="F24" s="149">
        <v>31273</v>
      </c>
      <c r="G24" s="149">
        <v>33393</v>
      </c>
      <c r="H24" s="149">
        <v>33968</v>
      </c>
    </row>
    <row r="25" spans="1:8" ht="12.75">
      <c r="A25" s="104" t="s">
        <v>58</v>
      </c>
      <c r="B25" s="76">
        <v>3289</v>
      </c>
      <c r="C25" s="76">
        <v>3621</v>
      </c>
      <c r="D25" s="76">
        <v>4096</v>
      </c>
      <c r="E25" s="182">
        <v>4590</v>
      </c>
      <c r="F25" s="182">
        <v>4770</v>
      </c>
      <c r="G25" s="150">
        <v>5160</v>
      </c>
      <c r="H25" s="182">
        <v>5212</v>
      </c>
    </row>
    <row r="26" spans="1:8" ht="12.75">
      <c r="A26" s="105" t="s">
        <v>27</v>
      </c>
      <c r="B26" s="78">
        <v>7256</v>
      </c>
      <c r="C26" s="78">
        <v>8415</v>
      </c>
      <c r="D26" s="78">
        <v>10365</v>
      </c>
      <c r="E26" s="150">
        <v>14718</v>
      </c>
      <c r="F26" s="150">
        <v>19011</v>
      </c>
      <c r="G26" s="150">
        <v>20487</v>
      </c>
      <c r="H26" s="150">
        <v>20461</v>
      </c>
    </row>
    <row r="27" spans="1:8" ht="12.75">
      <c r="A27" s="105" t="s">
        <v>204</v>
      </c>
      <c r="B27" s="78">
        <v>240</v>
      </c>
      <c r="C27" s="78">
        <v>130</v>
      </c>
      <c r="D27" s="78">
        <v>101</v>
      </c>
      <c r="E27" s="150">
        <v>91</v>
      </c>
      <c r="F27" s="150">
        <v>82</v>
      </c>
      <c r="G27" s="150">
        <v>82</v>
      </c>
      <c r="H27" s="150">
        <v>82</v>
      </c>
    </row>
    <row r="28" spans="1:8" ht="12.75">
      <c r="A28" s="104" t="s">
        <v>10</v>
      </c>
      <c r="B28" s="76">
        <v>181</v>
      </c>
      <c r="C28" s="76">
        <v>267</v>
      </c>
      <c r="D28" s="76">
        <v>309</v>
      </c>
      <c r="E28" s="182">
        <v>300</v>
      </c>
      <c r="F28" s="182">
        <v>453</v>
      </c>
      <c r="G28" s="182">
        <v>457</v>
      </c>
      <c r="H28" s="182">
        <v>447</v>
      </c>
    </row>
    <row r="29" spans="1:8" ht="12.75">
      <c r="A29" s="104" t="s">
        <v>59</v>
      </c>
      <c r="B29" s="76">
        <v>903</v>
      </c>
      <c r="C29" s="76">
        <v>1266</v>
      </c>
      <c r="D29" s="76">
        <v>1443</v>
      </c>
      <c r="E29" s="182">
        <v>1525</v>
      </c>
      <c r="F29" s="182">
        <v>1512</v>
      </c>
      <c r="G29" s="182">
        <v>184</v>
      </c>
      <c r="H29" s="182">
        <v>184</v>
      </c>
    </row>
    <row r="30" spans="1:8" ht="12.75">
      <c r="A30" s="106" t="s">
        <v>11</v>
      </c>
      <c r="B30" s="79">
        <v>111154</v>
      </c>
      <c r="C30" s="79">
        <v>134030</v>
      </c>
      <c r="D30" s="79">
        <v>158092</v>
      </c>
      <c r="E30" s="149">
        <v>166384</v>
      </c>
      <c r="F30" s="149">
        <v>179616</v>
      </c>
      <c r="G30" s="149">
        <v>183999</v>
      </c>
      <c r="H30" s="149">
        <v>184011</v>
      </c>
    </row>
    <row r="31" spans="1:8" s="10" customFormat="1" ht="12.75">
      <c r="A31" s="106" t="s">
        <v>12</v>
      </c>
      <c r="B31" s="79">
        <v>484372</v>
      </c>
      <c r="C31" s="79">
        <v>548794</v>
      </c>
      <c r="D31" s="78">
        <v>484209</v>
      </c>
      <c r="E31" s="150">
        <v>518553</v>
      </c>
      <c r="F31" s="150">
        <v>572975</v>
      </c>
      <c r="G31" s="150">
        <v>573900</v>
      </c>
      <c r="H31" s="150">
        <v>572446</v>
      </c>
    </row>
    <row r="32" spans="1:8" s="10" customFormat="1" ht="13.5" customHeight="1">
      <c r="A32" s="106" t="s">
        <v>192</v>
      </c>
      <c r="B32" s="79"/>
      <c r="C32" s="79"/>
      <c r="D32" s="78">
        <v>305114</v>
      </c>
      <c r="E32" s="150">
        <v>319804</v>
      </c>
      <c r="F32" s="150">
        <v>329371</v>
      </c>
      <c r="G32" s="150">
        <v>337000</v>
      </c>
      <c r="H32" s="150">
        <v>336768</v>
      </c>
    </row>
    <row r="33" spans="1:8" s="10" customFormat="1" ht="12.75">
      <c r="A33" s="105" t="s">
        <v>177</v>
      </c>
      <c r="B33" s="78">
        <v>36076</v>
      </c>
      <c r="C33" s="79">
        <v>37042</v>
      </c>
      <c r="D33" s="78">
        <v>28803</v>
      </c>
      <c r="E33" s="150">
        <v>29892</v>
      </c>
      <c r="F33" s="150">
        <v>27037</v>
      </c>
      <c r="G33" s="150">
        <v>26662</v>
      </c>
      <c r="H33" s="150">
        <v>26545</v>
      </c>
    </row>
    <row r="34" spans="1:8" s="10" customFormat="1" ht="12.75">
      <c r="A34" s="105" t="s">
        <v>185</v>
      </c>
      <c r="B34" s="78">
        <v>6673</v>
      </c>
      <c r="C34" s="78">
        <v>7539</v>
      </c>
      <c r="D34" s="78">
        <v>5736</v>
      </c>
      <c r="E34" s="150">
        <v>4246</v>
      </c>
      <c r="F34" s="150">
        <v>2014</v>
      </c>
      <c r="G34" s="150">
        <v>1846</v>
      </c>
      <c r="H34" s="150">
        <v>1814</v>
      </c>
    </row>
    <row r="35" spans="1:8" ht="12.75">
      <c r="A35" s="104" t="s">
        <v>13</v>
      </c>
      <c r="B35" s="76">
        <v>48345</v>
      </c>
      <c r="C35" s="76">
        <v>46103</v>
      </c>
      <c r="D35" s="79">
        <v>40068</v>
      </c>
      <c r="E35" s="149">
        <v>39306</v>
      </c>
      <c r="F35" s="149">
        <v>41480</v>
      </c>
      <c r="G35" s="149">
        <v>47261</v>
      </c>
      <c r="H35" s="149">
        <v>47594</v>
      </c>
    </row>
    <row r="36" spans="1:8" s="10" customFormat="1" ht="12.75">
      <c r="A36" s="106" t="s">
        <v>24</v>
      </c>
      <c r="B36" s="79">
        <v>212</v>
      </c>
      <c r="C36" s="79">
        <v>282</v>
      </c>
      <c r="D36" s="79">
        <v>327</v>
      </c>
      <c r="E36" s="149">
        <v>405</v>
      </c>
      <c r="F36" s="149">
        <v>383</v>
      </c>
      <c r="G36" s="149">
        <v>416</v>
      </c>
      <c r="H36" s="149">
        <v>424</v>
      </c>
    </row>
    <row r="37" spans="1:8" s="10" customFormat="1" ht="12.75">
      <c r="A37" s="104" t="s">
        <v>25</v>
      </c>
      <c r="B37" s="76">
        <v>406</v>
      </c>
      <c r="C37" s="76">
        <v>570</v>
      </c>
      <c r="D37" s="76">
        <v>661</v>
      </c>
      <c r="E37" s="182">
        <v>1161</v>
      </c>
      <c r="F37" s="182">
        <v>1218</v>
      </c>
      <c r="G37" s="182">
        <v>1246</v>
      </c>
      <c r="H37" s="182">
        <v>1244</v>
      </c>
    </row>
    <row r="38" spans="1:8" s="10" customFormat="1" ht="12.75">
      <c r="A38" s="107" t="s">
        <v>28</v>
      </c>
      <c r="B38" s="80">
        <v>213</v>
      </c>
      <c r="C38" s="80">
        <v>326</v>
      </c>
      <c r="D38" s="80">
        <v>419</v>
      </c>
      <c r="E38" s="183">
        <v>388</v>
      </c>
      <c r="F38" s="183">
        <v>516</v>
      </c>
      <c r="G38" s="183">
        <v>592</v>
      </c>
      <c r="H38" s="183">
        <v>586</v>
      </c>
    </row>
    <row r="39" spans="1:8" ht="12.75">
      <c r="A39" s="109" t="s">
        <v>14</v>
      </c>
      <c r="B39" s="110">
        <v>47719</v>
      </c>
      <c r="C39" s="110">
        <v>45519</v>
      </c>
      <c r="D39" s="110">
        <v>46493</v>
      </c>
      <c r="E39" s="185">
        <v>45020</v>
      </c>
      <c r="F39" s="185">
        <v>49286</v>
      </c>
      <c r="G39" s="185">
        <v>49820</v>
      </c>
      <c r="H39" s="185">
        <v>50675</v>
      </c>
    </row>
    <row r="40" spans="1:8" s="10" customFormat="1" ht="12.75">
      <c r="A40" s="105" t="s">
        <v>61</v>
      </c>
      <c r="B40" s="78">
        <v>2874</v>
      </c>
      <c r="C40" s="78">
        <v>2746</v>
      </c>
      <c r="D40" s="78">
        <v>2738</v>
      </c>
      <c r="E40" s="150">
        <v>2447</v>
      </c>
      <c r="F40" s="150">
        <v>2854</v>
      </c>
      <c r="G40" s="150">
        <v>3349</v>
      </c>
      <c r="H40" s="150">
        <v>3376</v>
      </c>
    </row>
    <row r="41" spans="1:8" s="10" customFormat="1" ht="12.75">
      <c r="A41" s="105" t="s">
        <v>29</v>
      </c>
      <c r="B41" s="78">
        <v>269</v>
      </c>
      <c r="C41" s="78">
        <v>104</v>
      </c>
      <c r="D41" s="78">
        <v>0</v>
      </c>
      <c r="E41" s="150"/>
      <c r="F41" s="150"/>
      <c r="G41" s="150"/>
      <c r="H41" s="150"/>
    </row>
    <row r="42" spans="1:8" ht="12.75">
      <c r="A42" s="105" t="s">
        <v>205</v>
      </c>
      <c r="B42" s="78">
        <v>3919</v>
      </c>
      <c r="C42" s="78">
        <v>5333</v>
      </c>
      <c r="D42" s="78">
        <v>6052</v>
      </c>
      <c r="E42" s="150">
        <v>7912</v>
      </c>
      <c r="F42" s="150">
        <v>7989</v>
      </c>
      <c r="G42" s="150">
        <v>7060</v>
      </c>
      <c r="H42" s="150">
        <v>6950</v>
      </c>
    </row>
    <row r="43" spans="1:8" s="10" customFormat="1" ht="12.75">
      <c r="A43" s="109" t="s">
        <v>62</v>
      </c>
      <c r="B43" s="110">
        <v>184</v>
      </c>
      <c r="C43" s="78">
        <v>1757</v>
      </c>
      <c r="D43" s="110">
        <v>3376</v>
      </c>
      <c r="E43" s="150">
        <v>5649</v>
      </c>
      <c r="F43" s="150">
        <v>7782</v>
      </c>
      <c r="G43" s="150">
        <v>9527</v>
      </c>
      <c r="H43" s="150">
        <v>9653</v>
      </c>
    </row>
    <row r="44" spans="1:8" ht="12.75">
      <c r="A44" s="111" t="s">
        <v>15</v>
      </c>
      <c r="B44" s="112">
        <v>1214581</v>
      </c>
      <c r="C44" s="112">
        <v>1386069</v>
      </c>
      <c r="D44" s="112">
        <v>1714312</v>
      </c>
      <c r="E44" s="186">
        <v>1852907</v>
      </c>
      <c r="F44" s="186">
        <v>1974085</v>
      </c>
      <c r="G44" s="186">
        <v>2022653</v>
      </c>
      <c r="H44" s="186">
        <v>2031293</v>
      </c>
    </row>
    <row r="45" spans="1:8" ht="12.75">
      <c r="A45" s="52" t="s">
        <v>31</v>
      </c>
      <c r="B45" s="53">
        <v>1221254</v>
      </c>
      <c r="C45" s="53">
        <v>1392359</v>
      </c>
      <c r="D45" s="53">
        <v>1720046</v>
      </c>
      <c r="E45" s="53">
        <v>1857153</v>
      </c>
      <c r="F45" s="53">
        <v>1976099</v>
      </c>
      <c r="G45" s="53">
        <v>2024499</v>
      </c>
      <c r="H45" s="53">
        <v>2033107</v>
      </c>
    </row>
    <row r="46" spans="1:7" ht="13.5" thickBot="1">
      <c r="A46" s="244" t="s">
        <v>216</v>
      </c>
      <c r="B46" s="244"/>
      <c r="C46" s="205"/>
      <c r="D46" s="205"/>
      <c r="E46" s="205"/>
      <c r="F46" s="205"/>
      <c r="G46" s="205"/>
    </row>
    <row r="47" spans="1:7" ht="12.75">
      <c r="A47" s="245" t="s">
        <v>174</v>
      </c>
      <c r="B47" s="245"/>
      <c r="C47" s="246"/>
      <c r="D47" s="246"/>
      <c r="E47" s="246"/>
      <c r="F47" s="246"/>
      <c r="G47" s="246"/>
    </row>
    <row r="48" spans="3:7" s="36" customFormat="1" ht="12.75">
      <c r="C48" s="41"/>
      <c r="E48" s="160"/>
      <c r="F48" s="160"/>
      <c r="G48" s="160"/>
    </row>
    <row r="49" spans="6:8" ht="12.75">
      <c r="F49" s="209"/>
      <c r="G49" s="209"/>
      <c r="H49" s="209"/>
    </row>
    <row r="50" spans="7:8" ht="12.75">
      <c r="G50" s="209"/>
      <c r="H50" s="209"/>
    </row>
    <row r="51" spans="7:8" ht="12.75">
      <c r="G51" s="209"/>
      <c r="H51" s="20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9">
      <selection activeCell="A1" sqref="A1:H1"/>
    </sheetView>
  </sheetViews>
  <sheetFormatPr defaultColWidth="11.421875" defaultRowHeight="12.75"/>
  <cols>
    <col min="1" max="1" width="49.7109375" style="13" customWidth="1"/>
    <col min="2" max="2" width="12.00390625" style="13" customWidth="1"/>
    <col min="3" max="3" width="11.7109375" style="13" customWidth="1"/>
    <col min="4" max="4" width="12.7109375" style="33" customWidth="1"/>
    <col min="5" max="5" width="14.28125" style="33" customWidth="1"/>
    <col min="6" max="6" width="13.140625" style="33" customWidth="1"/>
    <col min="7" max="7" width="13.421875" style="33" customWidth="1"/>
    <col min="8" max="16384" width="11.421875" style="13" customWidth="1"/>
  </cols>
  <sheetData>
    <row r="1" spans="1:8" ht="27.75" customHeight="1">
      <c r="A1" s="269" t="s">
        <v>126</v>
      </c>
      <c r="B1" s="269"/>
      <c r="C1" s="269"/>
      <c r="D1" s="269"/>
      <c r="E1" s="269"/>
      <c r="F1" s="269"/>
      <c r="G1" s="269"/>
      <c r="H1" s="270"/>
    </row>
    <row r="2" spans="1:8" ht="39" customHeight="1">
      <c r="A2" s="73" t="s">
        <v>136</v>
      </c>
      <c r="B2" s="74">
        <v>2012</v>
      </c>
      <c r="C2" s="74">
        <v>2013</v>
      </c>
      <c r="D2" s="168">
        <v>2014</v>
      </c>
      <c r="E2" s="188">
        <v>2015</v>
      </c>
      <c r="F2" s="188">
        <v>2016</v>
      </c>
      <c r="G2" s="189" t="s">
        <v>236</v>
      </c>
      <c r="H2" s="189" t="s">
        <v>237</v>
      </c>
    </row>
    <row r="3" spans="1:8" ht="12.75">
      <c r="A3" s="75" t="s">
        <v>161</v>
      </c>
      <c r="B3" s="76">
        <v>2870</v>
      </c>
      <c r="C3" s="76">
        <v>2514</v>
      </c>
      <c r="D3" s="76">
        <v>2030</v>
      </c>
      <c r="E3" s="76">
        <v>1879</v>
      </c>
      <c r="F3" s="76">
        <v>2300</v>
      </c>
      <c r="G3" s="76">
        <v>2307</v>
      </c>
      <c r="H3" s="76">
        <v>2394</v>
      </c>
    </row>
    <row r="4" spans="1:8" ht="12.75">
      <c r="A4" s="75" t="s">
        <v>77</v>
      </c>
      <c r="B4" s="78">
        <v>2939</v>
      </c>
      <c r="C4" s="78">
        <v>3018</v>
      </c>
      <c r="D4" s="78">
        <v>3011</v>
      </c>
      <c r="E4" s="78">
        <v>3210</v>
      </c>
      <c r="F4" s="78">
        <v>3775</v>
      </c>
      <c r="G4" s="78">
        <v>3735</v>
      </c>
      <c r="H4" s="78">
        <v>3737</v>
      </c>
    </row>
    <row r="5" spans="1:8" ht="12.75">
      <c r="A5" s="75" t="s">
        <v>78</v>
      </c>
      <c r="B5" s="79">
        <v>171</v>
      </c>
      <c r="C5" s="79">
        <v>178</v>
      </c>
      <c r="D5" s="79">
        <v>212</v>
      </c>
      <c r="E5" s="79">
        <v>104</v>
      </c>
      <c r="F5" s="79"/>
      <c r="G5" s="79"/>
      <c r="H5" s="79"/>
    </row>
    <row r="6" spans="1:8" ht="12.75">
      <c r="A6" s="75" t="s">
        <v>230</v>
      </c>
      <c r="B6" s="79"/>
      <c r="C6" s="79"/>
      <c r="D6" s="79"/>
      <c r="E6" s="79"/>
      <c r="F6" s="79"/>
      <c r="G6" s="79">
        <v>878</v>
      </c>
      <c r="H6" s="79">
        <v>866</v>
      </c>
    </row>
    <row r="7" spans="1:8" ht="12.75">
      <c r="A7" s="75" t="s">
        <v>79</v>
      </c>
      <c r="B7" s="80">
        <v>49726</v>
      </c>
      <c r="C7" s="80">
        <v>52312</v>
      </c>
      <c r="D7" s="80">
        <v>56612</v>
      </c>
      <c r="E7" s="80">
        <v>66393</v>
      </c>
      <c r="F7" s="80">
        <v>72473</v>
      </c>
      <c r="G7" s="80">
        <v>71991</v>
      </c>
      <c r="H7" s="80">
        <v>73365</v>
      </c>
    </row>
    <row r="8" spans="1:8" ht="12.75">
      <c r="A8" s="79" t="s">
        <v>157</v>
      </c>
      <c r="B8" s="79">
        <v>402</v>
      </c>
      <c r="C8" s="79">
        <v>444</v>
      </c>
      <c r="D8" s="79">
        <v>298</v>
      </c>
      <c r="E8" s="79">
        <v>519</v>
      </c>
      <c r="F8" s="79">
        <v>562</v>
      </c>
      <c r="G8" s="79">
        <v>605</v>
      </c>
      <c r="H8" s="79">
        <v>626</v>
      </c>
    </row>
    <row r="9" spans="1:8" ht="12.75">
      <c r="A9" s="75" t="s">
        <v>80</v>
      </c>
      <c r="B9" s="81">
        <v>1216</v>
      </c>
      <c r="C9" s="81">
        <v>2229</v>
      </c>
      <c r="D9" s="81">
        <v>2134</v>
      </c>
      <c r="E9" s="81">
        <v>2472</v>
      </c>
      <c r="F9" s="81">
        <v>2705</v>
      </c>
      <c r="G9" s="81">
        <v>3781</v>
      </c>
      <c r="H9" s="81">
        <v>3777</v>
      </c>
    </row>
    <row r="10" spans="1:8" ht="12.75">
      <c r="A10" s="75" t="s">
        <v>233</v>
      </c>
      <c r="B10" s="79">
        <v>5143</v>
      </c>
      <c r="C10" s="79">
        <v>5740</v>
      </c>
      <c r="D10" s="79">
        <v>5718</v>
      </c>
      <c r="E10" s="79">
        <v>7503</v>
      </c>
      <c r="F10" s="79">
        <v>7861</v>
      </c>
      <c r="G10" s="79">
        <v>6472</v>
      </c>
      <c r="H10" s="79">
        <v>6399</v>
      </c>
    </row>
    <row r="11" spans="1:8" ht="12.75">
      <c r="A11" s="75" t="s">
        <v>81</v>
      </c>
      <c r="B11" s="78">
        <v>179848</v>
      </c>
      <c r="C11" s="78">
        <v>188158</v>
      </c>
      <c r="D11" s="78">
        <v>214248</v>
      </c>
      <c r="E11" s="78">
        <v>221017</v>
      </c>
      <c r="F11" s="78">
        <v>229984</v>
      </c>
      <c r="G11" s="78">
        <v>222690</v>
      </c>
      <c r="H11" s="78">
        <v>223387</v>
      </c>
    </row>
    <row r="12" spans="1:8" ht="12.75">
      <c r="A12" s="75" t="s">
        <v>154</v>
      </c>
      <c r="B12" s="79"/>
      <c r="C12" s="79">
        <v>42</v>
      </c>
      <c r="D12" s="79"/>
      <c r="E12" s="79"/>
      <c r="F12" s="79"/>
      <c r="G12" s="79"/>
      <c r="H12" s="79"/>
    </row>
    <row r="13" spans="1:8" ht="12.75">
      <c r="A13" s="75" t="s">
        <v>82</v>
      </c>
      <c r="B13" s="78">
        <v>124</v>
      </c>
      <c r="C13" s="78">
        <v>12238</v>
      </c>
      <c r="D13" s="78">
        <v>18159</v>
      </c>
      <c r="E13" s="78">
        <v>17778</v>
      </c>
      <c r="F13" s="78">
        <v>18733</v>
      </c>
      <c r="G13" s="78">
        <v>24225</v>
      </c>
      <c r="H13" s="78">
        <v>23995</v>
      </c>
    </row>
    <row r="14" spans="1:8" ht="12.75">
      <c r="A14" s="75" t="s">
        <v>83</v>
      </c>
      <c r="B14" s="115">
        <v>32</v>
      </c>
      <c r="C14" s="115">
        <v>226</v>
      </c>
      <c r="D14" s="116">
        <v>456</v>
      </c>
      <c r="E14" s="181">
        <v>1686</v>
      </c>
      <c r="F14" s="181">
        <v>1728</v>
      </c>
      <c r="G14" s="181">
        <v>2674</v>
      </c>
      <c r="H14" s="181">
        <v>2744</v>
      </c>
    </row>
    <row r="15" spans="1:8" ht="12.75">
      <c r="A15" s="75" t="s">
        <v>200</v>
      </c>
      <c r="B15" s="115"/>
      <c r="C15" s="115"/>
      <c r="D15" s="116"/>
      <c r="E15" s="181">
        <v>185</v>
      </c>
      <c r="F15" s="181">
        <v>214</v>
      </c>
      <c r="G15" s="181">
        <v>260</v>
      </c>
      <c r="H15" s="181">
        <v>262</v>
      </c>
    </row>
    <row r="16" spans="1:8" ht="12.75">
      <c r="A16" s="75" t="s">
        <v>84</v>
      </c>
      <c r="B16" s="78">
        <v>5888</v>
      </c>
      <c r="C16" s="78">
        <v>7354</v>
      </c>
      <c r="D16" s="78">
        <v>8600</v>
      </c>
      <c r="E16" s="78">
        <v>9884</v>
      </c>
      <c r="F16" s="78">
        <v>10549</v>
      </c>
      <c r="G16" s="78">
        <v>12298</v>
      </c>
      <c r="H16" s="78">
        <v>12388</v>
      </c>
    </row>
    <row r="17" spans="1:8" ht="11.25" customHeight="1">
      <c r="A17" s="75" t="s">
        <v>85</v>
      </c>
      <c r="B17" s="78">
        <v>2353</v>
      </c>
      <c r="C17" s="78">
        <v>3026</v>
      </c>
      <c r="D17" s="78">
        <v>2947</v>
      </c>
      <c r="E17" s="78">
        <v>2559</v>
      </c>
      <c r="F17" s="78">
        <v>2324</v>
      </c>
      <c r="G17" s="78">
        <v>2387</v>
      </c>
      <c r="H17" s="78">
        <v>2395</v>
      </c>
    </row>
    <row r="18" spans="1:8" ht="11.25" customHeight="1">
      <c r="A18" s="75" t="s">
        <v>214</v>
      </c>
      <c r="B18" s="78"/>
      <c r="C18" s="78"/>
      <c r="D18" s="78"/>
      <c r="E18" s="78">
        <v>319</v>
      </c>
      <c r="F18" s="78">
        <v>511</v>
      </c>
      <c r="G18" s="78">
        <v>975</v>
      </c>
      <c r="H18" s="78">
        <v>981</v>
      </c>
    </row>
    <row r="19" spans="1:8" ht="12.75">
      <c r="A19" s="75" t="s">
        <v>86</v>
      </c>
      <c r="B19" s="78">
        <v>4562</v>
      </c>
      <c r="C19" s="78">
        <v>5831</v>
      </c>
      <c r="D19" s="78">
        <v>4312</v>
      </c>
      <c r="E19" s="78">
        <v>3501</v>
      </c>
      <c r="F19" s="78">
        <v>4472</v>
      </c>
      <c r="G19" s="78">
        <v>4499</v>
      </c>
      <c r="H19" s="78">
        <v>4487</v>
      </c>
    </row>
    <row r="20" spans="1:8" ht="12.75">
      <c r="A20" s="75" t="s">
        <v>87</v>
      </c>
      <c r="B20" s="78">
        <v>1111</v>
      </c>
      <c r="C20" s="78">
        <v>715</v>
      </c>
      <c r="D20" s="78">
        <v>3352</v>
      </c>
      <c r="E20" s="78">
        <v>6733</v>
      </c>
      <c r="F20" s="78">
        <v>9857</v>
      </c>
      <c r="G20" s="78">
        <v>10194</v>
      </c>
      <c r="H20" s="78">
        <v>10466</v>
      </c>
    </row>
    <row r="21" spans="1:8" ht="13.5" customHeight="1">
      <c r="A21" s="75" t="s">
        <v>88</v>
      </c>
      <c r="B21" s="78">
        <v>45767</v>
      </c>
      <c r="C21" s="78">
        <v>45316</v>
      </c>
      <c r="D21" s="78">
        <v>48454</v>
      </c>
      <c r="E21" s="78">
        <v>54315</v>
      </c>
      <c r="F21" s="78">
        <v>56446</v>
      </c>
      <c r="G21" s="78">
        <v>67197</v>
      </c>
      <c r="H21" s="78">
        <v>69665</v>
      </c>
    </row>
    <row r="22" spans="1:8" ht="13.5" customHeight="1">
      <c r="A22" s="75" t="s">
        <v>222</v>
      </c>
      <c r="B22" s="78"/>
      <c r="C22" s="78"/>
      <c r="D22" s="78"/>
      <c r="E22" s="78">
        <v>0</v>
      </c>
      <c r="F22" s="78">
        <v>2857</v>
      </c>
      <c r="G22" s="78">
        <v>3382</v>
      </c>
      <c r="H22" s="78">
        <v>3384</v>
      </c>
    </row>
    <row r="23" spans="1:8" ht="12.75">
      <c r="A23" s="75" t="s">
        <v>224</v>
      </c>
      <c r="B23" s="79">
        <v>12803</v>
      </c>
      <c r="C23" s="78">
        <v>18245</v>
      </c>
      <c r="D23" s="78">
        <v>20800</v>
      </c>
      <c r="E23" s="78">
        <v>22970</v>
      </c>
      <c r="F23" s="78">
        <v>31273</v>
      </c>
      <c r="G23" s="78">
        <v>33393</v>
      </c>
      <c r="H23" s="78">
        <v>33968</v>
      </c>
    </row>
    <row r="24" spans="1:8" ht="12.75">
      <c r="A24" s="75" t="s">
        <v>89</v>
      </c>
      <c r="B24" s="76">
        <v>3289</v>
      </c>
      <c r="C24" s="78">
        <v>3621</v>
      </c>
      <c r="D24" s="78">
        <v>4096</v>
      </c>
      <c r="E24" s="78">
        <v>4590</v>
      </c>
      <c r="F24" s="78">
        <v>4770</v>
      </c>
      <c r="G24" s="78">
        <v>5160</v>
      </c>
      <c r="H24" s="78">
        <v>5212</v>
      </c>
    </row>
    <row r="25" spans="1:8" ht="13.5" customHeight="1">
      <c r="A25" s="75" t="s">
        <v>90</v>
      </c>
      <c r="B25" s="78">
        <v>7256</v>
      </c>
      <c r="C25" s="78">
        <v>8415</v>
      </c>
      <c r="D25" s="78">
        <v>10365</v>
      </c>
      <c r="E25" s="78">
        <v>14718</v>
      </c>
      <c r="F25" s="78">
        <v>19011</v>
      </c>
      <c r="G25" s="78">
        <v>20487</v>
      </c>
      <c r="H25" s="78">
        <v>20461</v>
      </c>
    </row>
    <row r="26" spans="1:8" ht="12.75">
      <c r="A26" s="75" t="s">
        <v>206</v>
      </c>
      <c r="B26" s="78">
        <v>240</v>
      </c>
      <c r="C26" s="78">
        <v>130</v>
      </c>
      <c r="D26" s="78">
        <v>101</v>
      </c>
      <c r="E26" s="78">
        <v>91</v>
      </c>
      <c r="F26" s="78">
        <v>82</v>
      </c>
      <c r="G26" s="78">
        <v>82</v>
      </c>
      <c r="H26" s="78">
        <v>82</v>
      </c>
    </row>
    <row r="27" spans="1:8" ht="12.75">
      <c r="A27" s="75" t="s">
        <v>91</v>
      </c>
      <c r="B27" s="76">
        <v>181</v>
      </c>
      <c r="C27" s="78">
        <v>267</v>
      </c>
      <c r="D27" s="78">
        <v>309</v>
      </c>
      <c r="E27" s="78">
        <v>300</v>
      </c>
      <c r="F27" s="78">
        <v>453</v>
      </c>
      <c r="G27" s="78">
        <v>457</v>
      </c>
      <c r="H27" s="78">
        <v>447</v>
      </c>
    </row>
    <row r="28" spans="1:8" ht="12.75">
      <c r="A28" s="75" t="s">
        <v>92</v>
      </c>
      <c r="B28" s="76">
        <v>903</v>
      </c>
      <c r="C28" s="78">
        <v>1266</v>
      </c>
      <c r="D28" s="78">
        <v>1443</v>
      </c>
      <c r="E28" s="78">
        <v>1525</v>
      </c>
      <c r="F28" s="78">
        <v>1512</v>
      </c>
      <c r="G28" s="78">
        <v>184</v>
      </c>
      <c r="H28" s="78">
        <v>184</v>
      </c>
    </row>
    <row r="29" spans="1:8" ht="12.75">
      <c r="A29" s="75" t="s">
        <v>93</v>
      </c>
      <c r="B29" s="79">
        <v>86479</v>
      </c>
      <c r="C29" s="78">
        <v>105017</v>
      </c>
      <c r="D29" s="78">
        <v>129561</v>
      </c>
      <c r="E29" s="78">
        <v>141782</v>
      </c>
      <c r="F29" s="78">
        <v>157586</v>
      </c>
      <c r="G29" s="78">
        <v>161964</v>
      </c>
      <c r="H29" s="78">
        <v>161920</v>
      </c>
    </row>
    <row r="30" spans="1:8" ht="12.75">
      <c r="A30" s="75" t="s">
        <v>94</v>
      </c>
      <c r="B30" s="79">
        <v>35849</v>
      </c>
      <c r="C30" s="78">
        <v>40326</v>
      </c>
      <c r="D30" s="78">
        <v>49336</v>
      </c>
      <c r="E30" s="78">
        <v>54608</v>
      </c>
      <c r="F30" s="78">
        <v>64232</v>
      </c>
      <c r="G30" s="78">
        <v>72563</v>
      </c>
      <c r="H30" s="78">
        <v>74527</v>
      </c>
    </row>
    <row r="31" spans="1:8" ht="12.75">
      <c r="A31" s="75" t="s">
        <v>192</v>
      </c>
      <c r="B31" s="79"/>
      <c r="C31" s="78"/>
      <c r="D31" s="78">
        <v>2510</v>
      </c>
      <c r="E31" s="78">
        <v>4339</v>
      </c>
      <c r="F31" s="78">
        <v>7326</v>
      </c>
      <c r="G31" s="78">
        <v>10090</v>
      </c>
      <c r="H31" s="78">
        <v>10285</v>
      </c>
    </row>
    <row r="32" spans="1:8" ht="12.75">
      <c r="A32" s="75" t="s">
        <v>95</v>
      </c>
      <c r="B32" s="79">
        <v>12953</v>
      </c>
      <c r="C32" s="78">
        <v>12314</v>
      </c>
      <c r="D32" s="78">
        <v>10254</v>
      </c>
      <c r="E32" s="78">
        <v>13137</v>
      </c>
      <c r="F32" s="78">
        <v>10148</v>
      </c>
      <c r="G32" s="78">
        <v>9458</v>
      </c>
      <c r="H32" s="78">
        <v>9330</v>
      </c>
    </row>
    <row r="33" spans="1:8" ht="12.75">
      <c r="A33" s="75" t="s">
        <v>148</v>
      </c>
      <c r="B33" s="78">
        <v>6110</v>
      </c>
      <c r="C33" s="78">
        <v>7104</v>
      </c>
      <c r="D33" s="78">
        <v>5341</v>
      </c>
      <c r="E33" s="78">
        <v>4016</v>
      </c>
      <c r="F33" s="78">
        <v>2014</v>
      </c>
      <c r="G33" s="78">
        <v>1846</v>
      </c>
      <c r="H33" s="78">
        <v>1814</v>
      </c>
    </row>
    <row r="34" spans="1:8" ht="12.75">
      <c r="A34" s="75" t="s">
        <v>96</v>
      </c>
      <c r="B34" s="76">
        <v>39125</v>
      </c>
      <c r="C34" s="78">
        <v>39114</v>
      </c>
      <c r="D34" s="78">
        <v>39462</v>
      </c>
      <c r="E34" s="78">
        <v>38666</v>
      </c>
      <c r="F34" s="78">
        <v>40225</v>
      </c>
      <c r="G34" s="78">
        <v>45437</v>
      </c>
      <c r="H34" s="78">
        <v>45755</v>
      </c>
    </row>
    <row r="35" spans="1:8" ht="13.5" customHeight="1">
      <c r="A35" s="75" t="s">
        <v>97</v>
      </c>
      <c r="B35" s="79">
        <v>212</v>
      </c>
      <c r="C35" s="78">
        <v>282</v>
      </c>
      <c r="D35" s="78">
        <v>327</v>
      </c>
      <c r="E35" s="78">
        <v>405</v>
      </c>
      <c r="F35" s="78">
        <v>383</v>
      </c>
      <c r="G35" s="78">
        <v>416</v>
      </c>
      <c r="H35" s="78">
        <v>424</v>
      </c>
    </row>
    <row r="36" spans="1:8" ht="12.75">
      <c r="A36" s="75" t="s">
        <v>98</v>
      </c>
      <c r="B36" s="76">
        <v>406</v>
      </c>
      <c r="C36" s="78">
        <v>570</v>
      </c>
      <c r="D36" s="78">
        <v>661</v>
      </c>
      <c r="E36" s="78">
        <v>1161</v>
      </c>
      <c r="F36" s="78">
        <v>1218</v>
      </c>
      <c r="G36" s="78">
        <v>1246</v>
      </c>
      <c r="H36" s="78">
        <v>1244</v>
      </c>
    </row>
    <row r="37" spans="1:8" ht="12.75">
      <c r="A37" s="75" t="s">
        <v>99</v>
      </c>
      <c r="B37" s="80">
        <v>213</v>
      </c>
      <c r="C37" s="78">
        <v>326</v>
      </c>
      <c r="D37" s="78">
        <v>419</v>
      </c>
      <c r="E37" s="78">
        <v>388</v>
      </c>
      <c r="F37" s="78">
        <v>516</v>
      </c>
      <c r="G37" s="78">
        <v>592</v>
      </c>
      <c r="H37" s="78">
        <v>586</v>
      </c>
    </row>
    <row r="38" spans="1:8" ht="12.75">
      <c r="A38" s="75" t="s">
        <v>100</v>
      </c>
      <c r="B38" s="110">
        <v>42191</v>
      </c>
      <c r="C38" s="78">
        <v>39343</v>
      </c>
      <c r="D38" s="78">
        <v>39833</v>
      </c>
      <c r="E38" s="78">
        <v>37633</v>
      </c>
      <c r="F38" s="78">
        <v>39262</v>
      </c>
      <c r="G38" s="78">
        <v>41672</v>
      </c>
      <c r="H38" s="78">
        <v>42577</v>
      </c>
    </row>
    <row r="39" spans="1:8" ht="12.75">
      <c r="A39" s="75" t="s">
        <v>101</v>
      </c>
      <c r="B39" s="78">
        <v>2874</v>
      </c>
      <c r="C39" s="78">
        <v>2746</v>
      </c>
      <c r="D39" s="78">
        <v>2738</v>
      </c>
      <c r="E39" s="78">
        <v>2447</v>
      </c>
      <c r="F39" s="78">
        <v>2854</v>
      </c>
      <c r="G39" s="78">
        <v>3349</v>
      </c>
      <c r="H39" s="78">
        <v>3376</v>
      </c>
    </row>
    <row r="40" spans="1:8" ht="12.75">
      <c r="A40" s="75" t="s">
        <v>102</v>
      </c>
      <c r="B40" s="78">
        <v>269</v>
      </c>
      <c r="C40" s="78">
        <v>104</v>
      </c>
      <c r="D40" s="78"/>
      <c r="E40" s="78"/>
      <c r="F40" s="78"/>
      <c r="G40" s="78"/>
      <c r="H40" s="78"/>
    </row>
    <row r="41" spans="1:8" ht="12.75">
      <c r="A41" s="75" t="s">
        <v>207</v>
      </c>
      <c r="B41" s="78">
        <v>3918</v>
      </c>
      <c r="C41" s="78">
        <v>5333</v>
      </c>
      <c r="D41" s="78">
        <v>6052</v>
      </c>
      <c r="E41" s="78">
        <v>7912</v>
      </c>
      <c r="F41" s="78">
        <v>7989</v>
      </c>
      <c r="G41" s="78">
        <v>7060</v>
      </c>
      <c r="H41" s="78">
        <v>6950</v>
      </c>
    </row>
    <row r="42" spans="1:8" ht="12.75">
      <c r="A42" s="75" t="s">
        <v>145</v>
      </c>
      <c r="B42" s="110">
        <v>184</v>
      </c>
      <c r="C42" s="78">
        <v>1203</v>
      </c>
      <c r="D42" s="78">
        <v>2714</v>
      </c>
      <c r="E42" s="78">
        <v>4286</v>
      </c>
      <c r="F42" s="78">
        <v>6277</v>
      </c>
      <c r="G42" s="78">
        <v>7982</v>
      </c>
      <c r="H42" s="78">
        <v>8110</v>
      </c>
    </row>
    <row r="43" spans="1:8" ht="12.75" customHeight="1">
      <c r="A43" s="117" t="s">
        <v>122</v>
      </c>
      <c r="B43" s="92">
        <v>551494</v>
      </c>
      <c r="C43" s="92">
        <v>607966</v>
      </c>
      <c r="D43" s="92">
        <v>691521</v>
      </c>
      <c r="E43" s="92">
        <v>751016</v>
      </c>
      <c r="F43" s="92">
        <v>822469</v>
      </c>
      <c r="G43" s="92">
        <v>862142</v>
      </c>
      <c r="H43" s="92">
        <v>870757</v>
      </c>
    </row>
    <row r="44" spans="1:8" ht="12.75">
      <c r="A44" s="75" t="s">
        <v>160</v>
      </c>
      <c r="B44" s="76">
        <v>631</v>
      </c>
      <c r="C44" s="76">
        <v>677</v>
      </c>
      <c r="D44" s="76">
        <v>756</v>
      </c>
      <c r="E44" s="76">
        <v>787</v>
      </c>
      <c r="F44" s="76"/>
      <c r="G44" s="76"/>
      <c r="H44" s="76"/>
    </row>
    <row r="45" spans="1:8" ht="12.75">
      <c r="A45" s="75" t="s">
        <v>103</v>
      </c>
      <c r="B45" s="80">
        <v>23377</v>
      </c>
      <c r="C45" s="76">
        <v>26037</v>
      </c>
      <c r="D45" s="80">
        <v>35458</v>
      </c>
      <c r="E45" s="76">
        <v>37499</v>
      </c>
      <c r="F45" s="76">
        <v>44703</v>
      </c>
      <c r="G45" s="76">
        <v>53689</v>
      </c>
      <c r="H45" s="76">
        <v>53634</v>
      </c>
    </row>
    <row r="46" spans="1:8" ht="12.75">
      <c r="A46" s="75" t="s">
        <v>104</v>
      </c>
      <c r="B46" s="76">
        <v>106743</v>
      </c>
      <c r="C46" s="76">
        <v>146832</v>
      </c>
      <c r="D46" s="76">
        <v>153185</v>
      </c>
      <c r="E46" s="76">
        <v>187607</v>
      </c>
      <c r="F46" s="76">
        <v>169442</v>
      </c>
      <c r="G46" s="76">
        <v>174042</v>
      </c>
      <c r="H46" s="76">
        <v>176338</v>
      </c>
    </row>
    <row r="47" spans="1:8" ht="12.75">
      <c r="A47" s="75" t="s">
        <v>105</v>
      </c>
      <c r="B47" s="78">
        <v>5</v>
      </c>
      <c r="C47" s="76">
        <v>0</v>
      </c>
      <c r="D47" s="78">
        <v>0</v>
      </c>
      <c r="E47" s="76">
        <v>300</v>
      </c>
      <c r="F47" s="78">
        <v>327</v>
      </c>
      <c r="G47" s="78">
        <v>426</v>
      </c>
      <c r="H47" s="78">
        <v>433</v>
      </c>
    </row>
    <row r="48" spans="1:8" ht="12.75">
      <c r="A48" s="75" t="s">
        <v>106</v>
      </c>
      <c r="B48" s="78">
        <v>7628</v>
      </c>
      <c r="C48" s="76">
        <v>8322</v>
      </c>
      <c r="D48" s="78">
        <v>5631</v>
      </c>
      <c r="E48" s="76">
        <v>5700</v>
      </c>
      <c r="F48" s="76">
        <v>6409</v>
      </c>
      <c r="G48" s="76">
        <v>6482</v>
      </c>
      <c r="H48" s="76">
        <v>6634</v>
      </c>
    </row>
    <row r="49" spans="1:8" ht="12.75">
      <c r="A49" s="75" t="s">
        <v>107</v>
      </c>
      <c r="B49" s="79">
        <v>24675</v>
      </c>
      <c r="C49" s="76">
        <v>29013</v>
      </c>
      <c r="D49" s="79">
        <v>28531</v>
      </c>
      <c r="E49" s="76">
        <v>24629</v>
      </c>
      <c r="F49" s="76">
        <v>22030</v>
      </c>
      <c r="G49" s="76">
        <v>22035</v>
      </c>
      <c r="H49" s="76">
        <v>22091</v>
      </c>
    </row>
    <row r="50" spans="1:8" ht="12.75">
      <c r="A50" s="75" t="s">
        <v>108</v>
      </c>
      <c r="B50" s="79">
        <v>448508</v>
      </c>
      <c r="C50" s="76">
        <v>508468</v>
      </c>
      <c r="D50" s="79">
        <v>434873</v>
      </c>
      <c r="E50" s="76">
        <v>463945</v>
      </c>
      <c r="F50" s="76">
        <v>508743</v>
      </c>
      <c r="G50" s="78">
        <v>501337</v>
      </c>
      <c r="H50" s="78">
        <v>497919</v>
      </c>
    </row>
    <row r="51" spans="1:8" ht="12.75">
      <c r="A51" s="75" t="s">
        <v>193</v>
      </c>
      <c r="B51" s="79"/>
      <c r="C51" s="76"/>
      <c r="D51" s="79">
        <v>302604</v>
      </c>
      <c r="E51" s="76">
        <v>315465</v>
      </c>
      <c r="F51" s="76">
        <v>322045</v>
      </c>
      <c r="G51" s="78">
        <v>326910</v>
      </c>
      <c r="H51" s="78">
        <v>326483</v>
      </c>
    </row>
    <row r="52" spans="1:8" ht="12.75">
      <c r="A52" s="75" t="s">
        <v>221</v>
      </c>
      <c r="B52" s="79"/>
      <c r="C52" s="76"/>
      <c r="D52" s="79"/>
      <c r="E52" s="76"/>
      <c r="F52" s="76">
        <v>857</v>
      </c>
      <c r="G52" s="76">
        <v>0</v>
      </c>
      <c r="H52" s="76">
        <v>0</v>
      </c>
    </row>
    <row r="53" spans="1:8" ht="12.75">
      <c r="A53" s="75" t="s">
        <v>109</v>
      </c>
      <c r="B53" s="78">
        <v>23123</v>
      </c>
      <c r="C53" s="76">
        <v>24728</v>
      </c>
      <c r="D53" s="78">
        <v>18548</v>
      </c>
      <c r="E53" s="76">
        <v>16755</v>
      </c>
      <c r="F53" s="76">
        <v>16889</v>
      </c>
      <c r="G53" s="76">
        <v>17203</v>
      </c>
      <c r="H53" s="76">
        <v>17215</v>
      </c>
    </row>
    <row r="54" spans="1:8" ht="12.75">
      <c r="A54" s="75" t="s">
        <v>150</v>
      </c>
      <c r="B54" s="79">
        <v>563</v>
      </c>
      <c r="C54" s="78"/>
      <c r="D54" s="79">
        <v>394</v>
      </c>
      <c r="E54" s="78">
        <v>230</v>
      </c>
      <c r="F54" s="78"/>
      <c r="G54" s="78"/>
      <c r="H54" s="78"/>
    </row>
    <row r="55" spans="1:8" ht="12.75">
      <c r="A55" s="75" t="s">
        <v>110</v>
      </c>
      <c r="B55" s="76">
        <v>9220</v>
      </c>
      <c r="C55" s="76">
        <v>6988</v>
      </c>
      <c r="D55" s="76">
        <v>606</v>
      </c>
      <c r="E55" s="76">
        <v>641</v>
      </c>
      <c r="F55" s="76">
        <v>1255</v>
      </c>
      <c r="G55" s="76">
        <v>1824</v>
      </c>
      <c r="H55" s="76">
        <v>1839</v>
      </c>
    </row>
    <row r="56" spans="1:8" ht="12.75">
      <c r="A56" s="75" t="s">
        <v>111</v>
      </c>
      <c r="B56" s="110">
        <v>2039</v>
      </c>
      <c r="C56" s="76">
        <v>3243</v>
      </c>
      <c r="D56" s="110">
        <v>3806</v>
      </c>
      <c r="E56" s="76">
        <v>4867</v>
      </c>
      <c r="F56" s="76">
        <v>7313</v>
      </c>
      <c r="G56" s="76">
        <v>5450</v>
      </c>
      <c r="H56" s="76">
        <v>5370</v>
      </c>
    </row>
    <row r="57" spans="1:8" ht="12.75">
      <c r="A57" s="75" t="s">
        <v>191</v>
      </c>
      <c r="B57" s="110"/>
      <c r="C57" s="76">
        <v>555</v>
      </c>
      <c r="D57" s="110">
        <v>662</v>
      </c>
      <c r="E57" s="76">
        <v>1363</v>
      </c>
      <c r="F57" s="76">
        <v>1506</v>
      </c>
      <c r="G57" s="76">
        <v>1545</v>
      </c>
      <c r="H57" s="76">
        <v>1543</v>
      </c>
    </row>
    <row r="58" spans="1:8" ht="12.75">
      <c r="A58" s="117" t="s">
        <v>123</v>
      </c>
      <c r="B58" s="92">
        <v>645950</v>
      </c>
      <c r="C58" s="92">
        <v>754864</v>
      </c>
      <c r="D58" s="92">
        <v>984660</v>
      </c>
      <c r="E58" s="92">
        <v>1059560</v>
      </c>
      <c r="F58" s="92">
        <v>1101518</v>
      </c>
      <c r="G58" s="92">
        <v>1110944</v>
      </c>
      <c r="H58" s="92">
        <v>1109499</v>
      </c>
    </row>
    <row r="59" spans="1:8" ht="12.75">
      <c r="A59" s="75" t="s">
        <v>112</v>
      </c>
      <c r="B59" s="76">
        <v>6504</v>
      </c>
      <c r="C59" s="76">
        <v>13903</v>
      </c>
      <c r="D59" s="76">
        <v>28779</v>
      </c>
      <c r="E59" s="76">
        <v>32869</v>
      </c>
      <c r="F59" s="76">
        <v>40434</v>
      </c>
      <c r="G59" s="76">
        <v>39274</v>
      </c>
      <c r="H59" s="76">
        <v>40347</v>
      </c>
    </row>
    <row r="60" spans="1:8" ht="12.75">
      <c r="A60" s="75" t="s">
        <v>217</v>
      </c>
      <c r="B60" s="76"/>
      <c r="C60" s="76"/>
      <c r="D60" s="76"/>
      <c r="E60" s="76"/>
      <c r="F60" s="76">
        <v>10</v>
      </c>
      <c r="G60" s="76">
        <v>21</v>
      </c>
      <c r="H60" s="76">
        <v>23</v>
      </c>
    </row>
    <row r="61" spans="1:8" ht="12.75">
      <c r="A61" s="75" t="s">
        <v>113</v>
      </c>
      <c r="B61" s="78">
        <v>7129</v>
      </c>
      <c r="C61" s="76">
        <v>6403</v>
      </c>
      <c r="D61" s="78">
        <v>6498</v>
      </c>
      <c r="E61" s="76">
        <v>6970</v>
      </c>
      <c r="F61" s="76">
        <v>6942</v>
      </c>
      <c r="G61" s="76">
        <v>7574</v>
      </c>
      <c r="H61" s="76">
        <v>7941</v>
      </c>
    </row>
    <row r="62" spans="1:8" ht="12.75">
      <c r="A62" s="75" t="s">
        <v>114</v>
      </c>
      <c r="B62" s="79">
        <v>3489</v>
      </c>
      <c r="C62" s="76">
        <v>2933</v>
      </c>
      <c r="D62" s="79">
        <v>2855</v>
      </c>
      <c r="E62" s="76">
        <v>2520</v>
      </c>
      <c r="F62" s="76">
        <v>2771</v>
      </c>
      <c r="G62" s="76">
        <v>2698</v>
      </c>
      <c r="H62" s="76">
        <v>2727</v>
      </c>
    </row>
    <row r="63" spans="1:8" ht="12.75">
      <c r="A63" s="117" t="s">
        <v>124</v>
      </c>
      <c r="B63" s="92">
        <v>17123</v>
      </c>
      <c r="C63" s="92">
        <v>23239</v>
      </c>
      <c r="D63" s="92">
        <v>38131</v>
      </c>
      <c r="E63" s="92">
        <v>42359</v>
      </c>
      <c r="F63" s="92">
        <v>50097</v>
      </c>
      <c r="G63" s="92">
        <v>49568</v>
      </c>
      <c r="H63" s="92">
        <v>51038</v>
      </c>
    </row>
    <row r="64" spans="1:7" ht="12.75">
      <c r="A64" s="113" t="s">
        <v>149</v>
      </c>
      <c r="B64" s="114"/>
      <c r="C64" s="114"/>
      <c r="D64" s="114"/>
      <c r="E64" s="114"/>
      <c r="F64" s="114"/>
      <c r="G64" s="114"/>
    </row>
    <row r="65" spans="3:8" ht="12.75">
      <c r="C65" s="33"/>
      <c r="H65" s="33"/>
    </row>
    <row r="66" ht="12.75">
      <c r="C66" s="33"/>
    </row>
    <row r="67" ht="12.75">
      <c r="C67" s="33"/>
    </row>
    <row r="68" ht="12.75">
      <c r="H68" s="33"/>
    </row>
    <row r="70" ht="12.75">
      <c r="H70" s="3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7"/>
  <sheetViews>
    <sheetView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9.7109375" style="0" customWidth="1"/>
    <col min="7" max="7" width="9.140625" style="0" customWidth="1"/>
    <col min="8" max="8" width="10.00390625" style="0" customWidth="1"/>
    <col min="9" max="9" width="11.7109375" style="0" customWidth="1"/>
    <col min="10" max="10" width="10.28125" style="0" customWidth="1"/>
    <col min="11" max="11" width="38.2812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8515625" style="0" customWidth="1"/>
    <col min="16" max="16" width="9.00390625" style="0" customWidth="1"/>
    <col min="17" max="17" width="9.28125" style="0" customWidth="1"/>
    <col min="18" max="18" width="8.8515625" style="0" customWidth="1"/>
    <col min="19" max="19" width="10.8515625" style="0" customWidth="1"/>
    <col min="20" max="20" width="16.28125" style="13" customWidth="1"/>
  </cols>
  <sheetData>
    <row r="1" spans="1:19" ht="23.25" customHeight="1">
      <c r="A1" s="276" t="s">
        <v>135</v>
      </c>
      <c r="B1" s="276"/>
      <c r="C1" s="269"/>
      <c r="D1" s="269"/>
      <c r="E1" s="269"/>
      <c r="F1" s="269"/>
      <c r="G1" s="251"/>
      <c r="H1" s="243"/>
      <c r="I1" s="204"/>
      <c r="J1" s="236"/>
      <c r="K1" s="276" t="s">
        <v>210</v>
      </c>
      <c r="L1" s="276"/>
      <c r="M1" s="269"/>
      <c r="N1" s="269"/>
      <c r="O1" s="269"/>
      <c r="P1" s="266"/>
      <c r="Q1" s="204"/>
      <c r="R1" s="243"/>
      <c r="S1" s="174"/>
    </row>
    <row r="2" spans="1:19" ht="15" customHeight="1">
      <c r="A2" s="118" t="s">
        <v>127</v>
      </c>
      <c r="B2" s="119">
        <v>2013</v>
      </c>
      <c r="C2" s="119">
        <v>2014</v>
      </c>
      <c r="D2" s="119">
        <v>2015</v>
      </c>
      <c r="E2" s="155">
        <v>2016</v>
      </c>
      <c r="F2" s="155" t="s">
        <v>234</v>
      </c>
      <c r="G2" s="155" t="s">
        <v>236</v>
      </c>
      <c r="H2" s="155" t="s">
        <v>237</v>
      </c>
      <c r="I2" s="155" t="s">
        <v>218</v>
      </c>
      <c r="J2" s="237"/>
      <c r="K2" s="158" t="s">
        <v>127</v>
      </c>
      <c r="L2" s="119">
        <v>2013</v>
      </c>
      <c r="M2" s="119">
        <v>2014</v>
      </c>
      <c r="N2" s="155">
        <v>2015</v>
      </c>
      <c r="O2" s="155">
        <v>2016</v>
      </c>
      <c r="P2" s="155" t="s">
        <v>234</v>
      </c>
      <c r="Q2" s="155" t="s">
        <v>236</v>
      </c>
      <c r="R2" s="155" t="s">
        <v>237</v>
      </c>
      <c r="S2" s="155" t="s">
        <v>218</v>
      </c>
    </row>
    <row r="3" spans="1:19" ht="13.5" customHeight="1">
      <c r="A3" s="120" t="s">
        <v>159</v>
      </c>
      <c r="B3" s="121">
        <v>-580.518877</v>
      </c>
      <c r="C3" s="121">
        <v>-411</v>
      </c>
      <c r="D3" s="156">
        <v>-230</v>
      </c>
      <c r="E3" s="156">
        <v>231</v>
      </c>
      <c r="F3" s="156">
        <v>33</v>
      </c>
      <c r="G3" s="257">
        <v>-1</v>
      </c>
      <c r="H3" s="156">
        <v>77</v>
      </c>
      <c r="I3" s="156">
        <v>60</v>
      </c>
      <c r="J3" s="170"/>
      <c r="K3" s="159" t="s">
        <v>159</v>
      </c>
      <c r="L3" s="121">
        <v>-670.518877</v>
      </c>
      <c r="M3" s="121">
        <v>-475</v>
      </c>
      <c r="N3" s="121">
        <v>-265.170807</v>
      </c>
      <c r="O3" s="121">
        <v>205</v>
      </c>
      <c r="P3" s="257">
        <v>33</v>
      </c>
      <c r="Q3" s="257">
        <v>-1</v>
      </c>
      <c r="R3" s="257">
        <v>77</v>
      </c>
      <c r="S3" s="156">
        <v>18</v>
      </c>
    </row>
    <row r="4" spans="1:19" ht="12.75">
      <c r="A4" s="120" t="s">
        <v>4</v>
      </c>
      <c r="B4" s="121">
        <v>-107.781589</v>
      </c>
      <c r="C4" s="121">
        <v>-177</v>
      </c>
      <c r="D4" s="156">
        <v>163</v>
      </c>
      <c r="E4" s="156">
        <v>539</v>
      </c>
      <c r="F4" s="156">
        <v>11</v>
      </c>
      <c r="G4" s="247">
        <v>-40</v>
      </c>
      <c r="H4" s="156">
        <v>13</v>
      </c>
      <c r="I4" s="156">
        <v>-24</v>
      </c>
      <c r="J4" s="170"/>
      <c r="K4" s="159" t="s">
        <v>4</v>
      </c>
      <c r="L4" s="121">
        <v>-149.781589</v>
      </c>
      <c r="M4" s="121">
        <v>-215</v>
      </c>
      <c r="N4" s="121">
        <v>72.765913</v>
      </c>
      <c r="O4" s="121">
        <v>436</v>
      </c>
      <c r="P4" s="257">
        <v>11</v>
      </c>
      <c r="Q4" s="257">
        <v>-40</v>
      </c>
      <c r="R4" s="257">
        <v>13</v>
      </c>
      <c r="S4" s="156">
        <v>-101</v>
      </c>
    </row>
    <row r="5" spans="1:19" ht="12.75">
      <c r="A5" s="120" t="s">
        <v>30</v>
      </c>
      <c r="B5" s="121">
        <v>1.639166</v>
      </c>
      <c r="C5" s="121">
        <v>22</v>
      </c>
      <c r="D5" s="156">
        <v>-112</v>
      </c>
      <c r="E5" s="190">
        <v>-94</v>
      </c>
      <c r="F5" s="156"/>
      <c r="G5" s="247"/>
      <c r="H5" s="156"/>
      <c r="I5" s="190"/>
      <c r="J5" s="170"/>
      <c r="K5" s="159" t="s">
        <v>30</v>
      </c>
      <c r="L5" s="121">
        <v>1.639166</v>
      </c>
      <c r="M5" s="121">
        <v>22</v>
      </c>
      <c r="N5" s="121">
        <v>-114.294215</v>
      </c>
      <c r="O5" s="121">
        <v>-102</v>
      </c>
      <c r="P5" s="257">
        <v>0</v>
      </c>
      <c r="Q5" s="257">
        <v>0</v>
      </c>
      <c r="R5" s="257">
        <v>0</v>
      </c>
      <c r="S5" s="156">
        <v>0</v>
      </c>
    </row>
    <row r="6" spans="1:19" ht="12.75">
      <c r="A6" s="120" t="s">
        <v>229</v>
      </c>
      <c r="B6" s="121"/>
      <c r="C6" s="121"/>
      <c r="D6" s="156"/>
      <c r="E6" s="190"/>
      <c r="F6" s="156">
        <v>10</v>
      </c>
      <c r="G6" s="247">
        <v>22</v>
      </c>
      <c r="H6" s="156">
        <v>-4</v>
      </c>
      <c r="I6" s="190">
        <v>38</v>
      </c>
      <c r="J6" s="170"/>
      <c r="K6" s="159" t="s">
        <v>229</v>
      </c>
      <c r="L6" s="121"/>
      <c r="M6" s="121"/>
      <c r="N6" s="121"/>
      <c r="O6" s="121"/>
      <c r="P6" s="257">
        <v>10</v>
      </c>
      <c r="Q6" s="257">
        <v>22</v>
      </c>
      <c r="R6" s="257">
        <v>-4</v>
      </c>
      <c r="S6" s="156">
        <v>10</v>
      </c>
    </row>
    <row r="7" spans="1:19" ht="12.75">
      <c r="A7" s="120" t="s">
        <v>5</v>
      </c>
      <c r="B7" s="121">
        <v>2106.346059</v>
      </c>
      <c r="C7" s="121">
        <v>1564</v>
      </c>
      <c r="D7" s="156">
        <v>10200</v>
      </c>
      <c r="E7" s="156">
        <v>5279</v>
      </c>
      <c r="F7" s="190">
        <v>-38</v>
      </c>
      <c r="G7" s="240">
        <v>-1857</v>
      </c>
      <c r="H7" s="156">
        <v>1250</v>
      </c>
      <c r="I7" s="156">
        <v>523</v>
      </c>
      <c r="J7" s="170"/>
      <c r="K7" s="159" t="s">
        <v>5</v>
      </c>
      <c r="L7" s="121">
        <v>394.34605899999997</v>
      </c>
      <c r="M7" s="121">
        <v>-175</v>
      </c>
      <c r="N7" s="121">
        <v>7990.429399000001</v>
      </c>
      <c r="O7" s="121">
        <v>2452</v>
      </c>
      <c r="P7" s="257">
        <v>-38</v>
      </c>
      <c r="Q7" s="257">
        <v>-1857</v>
      </c>
      <c r="R7" s="257">
        <v>1250</v>
      </c>
      <c r="S7" s="156">
        <v>-1302</v>
      </c>
    </row>
    <row r="8" spans="1:19" ht="12.75">
      <c r="A8" s="120" t="s">
        <v>156</v>
      </c>
      <c r="B8" s="121">
        <v>-48.152441</v>
      </c>
      <c r="C8" s="121">
        <v>-160</v>
      </c>
      <c r="D8" s="156">
        <v>57</v>
      </c>
      <c r="E8" s="156">
        <v>73</v>
      </c>
      <c r="F8" s="156">
        <v>12</v>
      </c>
      <c r="G8" s="247">
        <v>0</v>
      </c>
      <c r="H8" s="156">
        <v>3</v>
      </c>
      <c r="I8" s="156">
        <v>65</v>
      </c>
      <c r="J8" s="170"/>
      <c r="K8" s="159" t="s">
        <v>156</v>
      </c>
      <c r="L8" s="121">
        <v>-57.152441</v>
      </c>
      <c r="M8" s="121">
        <v>-164</v>
      </c>
      <c r="N8" s="121">
        <v>31.915401</v>
      </c>
      <c r="O8" s="121">
        <v>27</v>
      </c>
      <c r="P8" s="257">
        <v>12</v>
      </c>
      <c r="Q8" s="257">
        <v>0</v>
      </c>
      <c r="R8" s="257">
        <v>3</v>
      </c>
      <c r="S8" s="156">
        <v>-27</v>
      </c>
    </row>
    <row r="9" spans="1:19" ht="12.75">
      <c r="A9" s="120" t="s">
        <v>32</v>
      </c>
      <c r="B9" s="121">
        <v>721.353402</v>
      </c>
      <c r="C9" s="121">
        <v>-92</v>
      </c>
      <c r="D9" s="156">
        <v>93</v>
      </c>
      <c r="E9" s="156">
        <v>309</v>
      </c>
      <c r="F9" s="156">
        <v>59</v>
      </c>
      <c r="G9" s="247">
        <v>8</v>
      </c>
      <c r="H9" s="156">
        <v>27</v>
      </c>
      <c r="I9" s="156">
        <v>971</v>
      </c>
      <c r="J9" s="170"/>
      <c r="K9" s="159" t="s">
        <v>32</v>
      </c>
      <c r="L9" s="121">
        <v>651.353402</v>
      </c>
      <c r="M9" s="121">
        <v>-211</v>
      </c>
      <c r="N9" s="121">
        <v>-89.111894</v>
      </c>
      <c r="O9" s="121">
        <v>52</v>
      </c>
      <c r="P9" s="257">
        <v>59</v>
      </c>
      <c r="Q9" s="257">
        <v>8</v>
      </c>
      <c r="R9" s="257">
        <v>27</v>
      </c>
      <c r="S9" s="156">
        <v>770</v>
      </c>
    </row>
    <row r="10" spans="1:19" ht="12.75">
      <c r="A10" s="120" t="s">
        <v>232</v>
      </c>
      <c r="B10" s="121">
        <v>-7.97866</v>
      </c>
      <c r="C10" s="121">
        <v>-1027</v>
      </c>
      <c r="D10" s="156">
        <v>1132</v>
      </c>
      <c r="E10" s="190">
        <v>1169</v>
      </c>
      <c r="F10" s="156">
        <v>-47</v>
      </c>
      <c r="G10" s="247">
        <v>16</v>
      </c>
      <c r="H10" s="156">
        <v>-93</v>
      </c>
      <c r="I10" s="190">
        <v>-1888</v>
      </c>
      <c r="J10" s="170"/>
      <c r="K10" s="159" t="s">
        <v>232</v>
      </c>
      <c r="L10" s="121">
        <v>-79.97866</v>
      </c>
      <c r="M10" s="121">
        <v>-1134</v>
      </c>
      <c r="N10" s="121">
        <v>676.562064</v>
      </c>
      <c r="O10" s="121">
        <v>525</v>
      </c>
      <c r="P10" s="257">
        <v>-47</v>
      </c>
      <c r="Q10" s="257">
        <v>16</v>
      </c>
      <c r="R10" s="257">
        <v>-93</v>
      </c>
      <c r="S10" s="156">
        <v>-2196</v>
      </c>
    </row>
    <row r="11" spans="1:19" ht="12.75">
      <c r="A11" s="120" t="s">
        <v>6</v>
      </c>
      <c r="B11" s="121">
        <v>5227.746339</v>
      </c>
      <c r="C11" s="121">
        <v>10028</v>
      </c>
      <c r="D11" s="156">
        <v>4281</v>
      </c>
      <c r="E11" s="190">
        <v>8822</v>
      </c>
      <c r="F11" s="156">
        <v>-1037</v>
      </c>
      <c r="G11" s="247">
        <v>-2849</v>
      </c>
      <c r="H11" s="156">
        <v>783</v>
      </c>
      <c r="I11" s="190">
        <v>-9182</v>
      </c>
      <c r="J11" s="170"/>
      <c r="K11" s="159" t="s">
        <v>6</v>
      </c>
      <c r="L11" s="121">
        <v>-1650.2536609999997</v>
      </c>
      <c r="M11" s="121">
        <v>4863</v>
      </c>
      <c r="N11" s="121">
        <v>-790.6470499999996</v>
      </c>
      <c r="O11" s="121">
        <v>-2256</v>
      </c>
      <c r="P11" s="257">
        <v>-1037</v>
      </c>
      <c r="Q11" s="257">
        <v>-2849</v>
      </c>
      <c r="R11" s="257">
        <v>783</v>
      </c>
      <c r="S11" s="156">
        <v>-15127</v>
      </c>
    </row>
    <row r="12" spans="1:19" ht="12.75">
      <c r="A12" s="120" t="s">
        <v>153</v>
      </c>
      <c r="B12" s="121">
        <v>-1.93037</v>
      </c>
      <c r="C12" s="121">
        <v>-43</v>
      </c>
      <c r="D12" s="156"/>
      <c r="E12" s="156"/>
      <c r="F12" s="156"/>
      <c r="G12" s="247"/>
      <c r="H12" s="156"/>
      <c r="I12" s="156"/>
      <c r="J12" s="170"/>
      <c r="K12" s="159" t="s">
        <v>153</v>
      </c>
      <c r="L12" s="121">
        <v>-1.93037</v>
      </c>
      <c r="M12" s="121">
        <v>-44</v>
      </c>
      <c r="N12" s="121"/>
      <c r="O12" s="121"/>
      <c r="P12" s="257">
        <v>0</v>
      </c>
      <c r="Q12" s="257">
        <v>0</v>
      </c>
      <c r="R12" s="257">
        <v>0</v>
      </c>
      <c r="S12" s="156">
        <v>0</v>
      </c>
    </row>
    <row r="13" spans="1:19" ht="12" customHeight="1">
      <c r="A13" s="120" t="s">
        <v>162</v>
      </c>
      <c r="B13" s="121">
        <v>10417.464277000001</v>
      </c>
      <c r="C13" s="121">
        <v>4559</v>
      </c>
      <c r="D13" s="156">
        <v>-1487</v>
      </c>
      <c r="E13" s="156">
        <v>-1074</v>
      </c>
      <c r="F13" s="156">
        <v>462</v>
      </c>
      <c r="G13" s="247">
        <v>201</v>
      </c>
      <c r="H13" s="156">
        <v>-87</v>
      </c>
      <c r="I13" s="156">
        <v>4389</v>
      </c>
      <c r="J13" s="170"/>
      <c r="K13" s="159" t="s">
        <v>162</v>
      </c>
      <c r="L13" s="121">
        <v>10285.464277000001</v>
      </c>
      <c r="M13" s="121">
        <v>4384</v>
      </c>
      <c r="N13" s="121">
        <v>-1560.743174</v>
      </c>
      <c r="O13" s="121">
        <v>-1168</v>
      </c>
      <c r="P13" s="257">
        <v>462</v>
      </c>
      <c r="Q13" s="257">
        <v>201</v>
      </c>
      <c r="R13" s="257">
        <v>-87</v>
      </c>
      <c r="S13" s="156">
        <v>4339</v>
      </c>
    </row>
    <row r="14" spans="1:19" ht="12.75">
      <c r="A14" s="120" t="s">
        <v>26</v>
      </c>
      <c r="B14" s="121">
        <v>144.66636</v>
      </c>
      <c r="C14" s="121">
        <v>142</v>
      </c>
      <c r="D14" s="156">
        <v>929</v>
      </c>
      <c r="E14" s="156">
        <v>18</v>
      </c>
      <c r="F14" s="156">
        <v>0</v>
      </c>
      <c r="G14" s="247">
        <v>0</v>
      </c>
      <c r="H14" s="156">
        <v>0</v>
      </c>
      <c r="I14" s="156">
        <v>762</v>
      </c>
      <c r="J14" s="170"/>
      <c r="K14" s="159" t="s">
        <v>26</v>
      </c>
      <c r="L14" s="121">
        <v>141.66636</v>
      </c>
      <c r="M14" s="121">
        <v>131</v>
      </c>
      <c r="N14" s="121">
        <v>858.3248</v>
      </c>
      <c r="O14" s="121">
        <v>-64</v>
      </c>
      <c r="P14" s="257">
        <v>0</v>
      </c>
      <c r="Q14" s="257">
        <v>0</v>
      </c>
      <c r="R14" s="257">
        <v>0</v>
      </c>
      <c r="S14" s="156">
        <v>654</v>
      </c>
    </row>
    <row r="15" spans="1:19" ht="12.75">
      <c r="A15" s="120" t="s">
        <v>200</v>
      </c>
      <c r="B15" s="121"/>
      <c r="C15" s="121">
        <v>0</v>
      </c>
      <c r="D15" s="156">
        <v>196</v>
      </c>
      <c r="E15" s="156">
        <v>5</v>
      </c>
      <c r="F15" s="156">
        <v>1</v>
      </c>
      <c r="G15" s="247">
        <v>-1</v>
      </c>
      <c r="H15" s="156">
        <v>-1</v>
      </c>
      <c r="I15" s="156">
        <v>52</v>
      </c>
      <c r="J15" s="170"/>
      <c r="K15" s="159" t="s">
        <v>200</v>
      </c>
      <c r="L15" s="121"/>
      <c r="M15" s="121">
        <v>0</v>
      </c>
      <c r="N15" s="121">
        <v>196</v>
      </c>
      <c r="O15" s="121">
        <v>-3</v>
      </c>
      <c r="P15" s="257">
        <v>1</v>
      </c>
      <c r="Q15" s="257">
        <v>-1</v>
      </c>
      <c r="R15" s="257">
        <v>-1</v>
      </c>
      <c r="S15" s="156">
        <v>48</v>
      </c>
    </row>
    <row r="16" spans="1:19" ht="13.5" customHeight="1">
      <c r="A16" s="120" t="s">
        <v>7</v>
      </c>
      <c r="B16" s="121">
        <v>1208.649131</v>
      </c>
      <c r="C16" s="121">
        <v>872</v>
      </c>
      <c r="D16" s="121">
        <v>924</v>
      </c>
      <c r="E16" s="121">
        <v>577</v>
      </c>
      <c r="F16" s="121">
        <v>-10</v>
      </c>
      <c r="G16" s="247">
        <v>481</v>
      </c>
      <c r="H16" s="121">
        <v>83</v>
      </c>
      <c r="I16" s="121">
        <v>1477</v>
      </c>
      <c r="J16" s="170"/>
      <c r="K16" s="159" t="s">
        <v>7</v>
      </c>
      <c r="L16" s="121">
        <v>1028.649131</v>
      </c>
      <c r="M16" s="121">
        <v>541</v>
      </c>
      <c r="N16" s="121">
        <v>593.494685</v>
      </c>
      <c r="O16" s="121">
        <v>177</v>
      </c>
      <c r="P16" s="257">
        <v>-10</v>
      </c>
      <c r="Q16" s="257">
        <v>481</v>
      </c>
      <c r="R16" s="257">
        <v>83</v>
      </c>
      <c r="S16" s="156">
        <v>1191</v>
      </c>
    </row>
    <row r="17" spans="1:19" ht="13.5" customHeight="1">
      <c r="A17" s="120" t="s">
        <v>56</v>
      </c>
      <c r="B17" s="121">
        <v>652.921734</v>
      </c>
      <c r="C17" s="121">
        <v>-63</v>
      </c>
      <c r="D17" s="121">
        <v>-326</v>
      </c>
      <c r="E17" s="121">
        <v>-310</v>
      </c>
      <c r="F17" s="121">
        <v>3</v>
      </c>
      <c r="G17" s="247">
        <v>7</v>
      </c>
      <c r="H17" s="121">
        <v>6</v>
      </c>
      <c r="I17" s="121">
        <v>46</v>
      </c>
      <c r="J17" s="170"/>
      <c r="K17" s="159" t="s">
        <v>56</v>
      </c>
      <c r="L17" s="121">
        <v>585.921734</v>
      </c>
      <c r="M17" s="121">
        <v>-122</v>
      </c>
      <c r="N17" s="121">
        <v>-353.912238</v>
      </c>
      <c r="O17" s="121">
        <v>-312</v>
      </c>
      <c r="P17" s="257">
        <v>3</v>
      </c>
      <c r="Q17" s="257">
        <v>7</v>
      </c>
      <c r="R17" s="257">
        <v>6</v>
      </c>
      <c r="S17" s="156">
        <v>33</v>
      </c>
    </row>
    <row r="18" spans="1:19" ht="13.5" customHeight="1">
      <c r="A18" s="120" t="s">
        <v>215</v>
      </c>
      <c r="B18" s="121"/>
      <c r="C18" s="121"/>
      <c r="D18" s="121">
        <v>319</v>
      </c>
      <c r="E18" s="210">
        <v>165</v>
      </c>
      <c r="F18" s="201">
        <v>13</v>
      </c>
      <c r="G18" s="201">
        <v>200</v>
      </c>
      <c r="H18" s="121">
        <v>4</v>
      </c>
      <c r="I18" s="210">
        <v>463</v>
      </c>
      <c r="J18" s="170"/>
      <c r="K18" s="159" t="s">
        <v>215</v>
      </c>
      <c r="L18" s="121"/>
      <c r="M18" s="121"/>
      <c r="N18" s="121">
        <v>319</v>
      </c>
      <c r="O18" s="121">
        <v>165</v>
      </c>
      <c r="P18" s="257">
        <v>13</v>
      </c>
      <c r="Q18" s="257">
        <v>200</v>
      </c>
      <c r="R18" s="257">
        <v>4</v>
      </c>
      <c r="S18" s="156">
        <v>447</v>
      </c>
    </row>
    <row r="19" spans="1:19" ht="15" customHeight="1">
      <c r="A19" s="120" t="s">
        <v>8</v>
      </c>
      <c r="B19" s="121">
        <v>1376.036168</v>
      </c>
      <c r="C19" s="121">
        <v>-1465</v>
      </c>
      <c r="D19" s="121">
        <v>-894</v>
      </c>
      <c r="E19" s="121">
        <v>1018</v>
      </c>
      <c r="F19" s="121">
        <v>-16</v>
      </c>
      <c r="G19" s="247">
        <v>-56</v>
      </c>
      <c r="H19" s="121">
        <v>-61</v>
      </c>
      <c r="I19" s="121">
        <v>171</v>
      </c>
      <c r="J19" s="170"/>
      <c r="K19" s="159" t="s">
        <v>8</v>
      </c>
      <c r="L19" s="121">
        <v>1036.036168</v>
      </c>
      <c r="M19" s="121">
        <v>-1860</v>
      </c>
      <c r="N19" s="121">
        <v>-1107.460143</v>
      </c>
      <c r="O19" s="121">
        <v>773</v>
      </c>
      <c r="P19" s="257">
        <v>-16</v>
      </c>
      <c r="Q19" s="257">
        <v>-56</v>
      </c>
      <c r="R19" s="257">
        <v>-61</v>
      </c>
      <c r="S19" s="156">
        <v>-67</v>
      </c>
    </row>
    <row r="20" spans="1:19" ht="12.75">
      <c r="A20" s="120" t="s">
        <v>57</v>
      </c>
      <c r="B20" s="121">
        <v>313.566245</v>
      </c>
      <c r="C20" s="121">
        <v>2457</v>
      </c>
      <c r="D20" s="121">
        <v>3339</v>
      </c>
      <c r="E20" s="121">
        <v>2675</v>
      </c>
      <c r="F20" s="121">
        <v>-105</v>
      </c>
      <c r="G20" s="258">
        <v>10</v>
      </c>
      <c r="H20" s="121">
        <v>273</v>
      </c>
      <c r="I20" s="121">
        <v>382</v>
      </c>
      <c r="J20" s="170"/>
      <c r="K20" s="159" t="s">
        <v>57</v>
      </c>
      <c r="L20" s="121">
        <v>313.566245</v>
      </c>
      <c r="M20" s="121">
        <v>2457</v>
      </c>
      <c r="N20" s="121">
        <v>3320.584389</v>
      </c>
      <c r="O20" s="121">
        <v>2614</v>
      </c>
      <c r="P20" s="257">
        <v>-105</v>
      </c>
      <c r="Q20" s="257">
        <v>10</v>
      </c>
      <c r="R20" s="257">
        <v>273</v>
      </c>
      <c r="S20" s="156">
        <v>359</v>
      </c>
    </row>
    <row r="21" spans="1:19" ht="14.25" customHeight="1">
      <c r="A21" s="120" t="s">
        <v>9</v>
      </c>
      <c r="B21" s="121">
        <v>-965.156623</v>
      </c>
      <c r="C21" s="121">
        <v>-328</v>
      </c>
      <c r="D21" s="121">
        <v>4474</v>
      </c>
      <c r="E21" s="121">
        <v>825</v>
      </c>
      <c r="F21" s="121">
        <v>3823</v>
      </c>
      <c r="G21" s="121">
        <v>5632</v>
      </c>
      <c r="H21" s="121">
        <v>2514</v>
      </c>
      <c r="I21" s="121">
        <v>12851</v>
      </c>
      <c r="J21" s="170"/>
      <c r="K21" s="159" t="s">
        <v>9</v>
      </c>
      <c r="L21" s="121">
        <v>-2080.156623</v>
      </c>
      <c r="M21" s="121">
        <v>-1035</v>
      </c>
      <c r="N21" s="121">
        <v>3744.529362</v>
      </c>
      <c r="O21" s="121">
        <v>-840</v>
      </c>
      <c r="P21" s="257">
        <v>3823</v>
      </c>
      <c r="Q21" s="257">
        <v>5632</v>
      </c>
      <c r="R21" s="257">
        <v>2514</v>
      </c>
      <c r="S21" s="156">
        <v>12009</v>
      </c>
    </row>
    <row r="22" spans="1:19" ht="13.5" customHeight="1">
      <c r="A22" s="120" t="s">
        <v>222</v>
      </c>
      <c r="B22" s="121"/>
      <c r="C22" s="121"/>
      <c r="D22" s="121"/>
      <c r="E22" s="121">
        <v>2857</v>
      </c>
      <c r="F22" s="121">
        <v>77</v>
      </c>
      <c r="G22" s="121">
        <v>22</v>
      </c>
      <c r="H22" s="121">
        <v>0</v>
      </c>
      <c r="I22" s="121">
        <v>403</v>
      </c>
      <c r="J22" s="170"/>
      <c r="K22" s="159" t="s">
        <v>222</v>
      </c>
      <c r="L22" s="121"/>
      <c r="M22" s="121"/>
      <c r="N22" s="121"/>
      <c r="O22" s="121">
        <v>2857</v>
      </c>
      <c r="P22" s="257">
        <v>77</v>
      </c>
      <c r="Q22" s="257">
        <v>22</v>
      </c>
      <c r="R22" s="257">
        <v>0</v>
      </c>
      <c r="S22" s="156">
        <v>403</v>
      </c>
    </row>
    <row r="23" spans="1:19" ht="12.75">
      <c r="A23" s="120" t="s">
        <v>223</v>
      </c>
      <c r="B23" s="121">
        <v>4840.074291</v>
      </c>
      <c r="C23" s="121">
        <v>1429</v>
      </c>
      <c r="D23" s="121">
        <v>2635</v>
      </c>
      <c r="E23" s="121">
        <v>6558</v>
      </c>
      <c r="F23" s="121">
        <v>608</v>
      </c>
      <c r="G23" s="121">
        <v>-757</v>
      </c>
      <c r="H23" s="121">
        <v>478</v>
      </c>
      <c r="I23" s="121">
        <v>1972</v>
      </c>
      <c r="J23" s="170"/>
      <c r="K23" s="159" t="s">
        <v>223</v>
      </c>
      <c r="L23" s="121">
        <v>4389.074291</v>
      </c>
      <c r="M23" s="121">
        <v>1005</v>
      </c>
      <c r="N23" s="121">
        <v>2203.623565</v>
      </c>
      <c r="O23" s="121">
        <v>5690</v>
      </c>
      <c r="P23" s="257">
        <v>608</v>
      </c>
      <c r="Q23" s="257">
        <v>-757</v>
      </c>
      <c r="R23" s="257">
        <v>478</v>
      </c>
      <c r="S23" s="156">
        <v>1571</v>
      </c>
    </row>
    <row r="24" spans="1:19" ht="12.75">
      <c r="A24" s="120" t="s">
        <v>58</v>
      </c>
      <c r="B24" s="121">
        <v>215.744186</v>
      </c>
      <c r="C24" s="121">
        <v>311</v>
      </c>
      <c r="D24" s="121">
        <v>450</v>
      </c>
      <c r="E24" s="121">
        <v>261</v>
      </c>
      <c r="F24" s="121">
        <v>-41</v>
      </c>
      <c r="G24" s="121">
        <v>43</v>
      </c>
      <c r="H24" s="121">
        <v>50</v>
      </c>
      <c r="I24" s="121">
        <v>210</v>
      </c>
      <c r="J24" s="170"/>
      <c r="K24" s="159" t="s">
        <v>58</v>
      </c>
      <c r="L24" s="121">
        <v>143.744186</v>
      </c>
      <c r="M24" s="121">
        <v>234</v>
      </c>
      <c r="N24" s="121">
        <v>314.313896</v>
      </c>
      <c r="O24" s="121">
        <v>86</v>
      </c>
      <c r="P24" s="257">
        <v>-41</v>
      </c>
      <c r="Q24" s="257">
        <v>43</v>
      </c>
      <c r="R24" s="257">
        <v>50</v>
      </c>
      <c r="S24" s="156">
        <v>113</v>
      </c>
    </row>
    <row r="25" spans="1:19" ht="12.75">
      <c r="A25" s="120" t="s">
        <v>27</v>
      </c>
      <c r="B25" s="121">
        <v>665.943059</v>
      </c>
      <c r="C25" s="121">
        <v>892</v>
      </c>
      <c r="D25" s="121">
        <v>3673</v>
      </c>
      <c r="E25" s="121">
        <v>3943</v>
      </c>
      <c r="F25" s="121">
        <v>211</v>
      </c>
      <c r="G25" s="121">
        <v>-14</v>
      </c>
      <c r="H25" s="121">
        <v>92</v>
      </c>
      <c r="I25" s="121">
        <v>2578</v>
      </c>
      <c r="J25" s="170"/>
      <c r="K25" s="159" t="s">
        <v>27</v>
      </c>
      <c r="L25" s="121">
        <v>230.94305899999995</v>
      </c>
      <c r="M25" s="121">
        <v>551</v>
      </c>
      <c r="N25" s="121">
        <v>3100.964739</v>
      </c>
      <c r="O25" s="121">
        <v>2614</v>
      </c>
      <c r="P25" s="257">
        <v>211</v>
      </c>
      <c r="Q25" s="257">
        <v>-14</v>
      </c>
      <c r="R25" s="257">
        <v>92</v>
      </c>
      <c r="S25" s="156">
        <v>1846</v>
      </c>
    </row>
    <row r="26" spans="1:19" ht="12.75">
      <c r="A26" s="120" t="s">
        <v>204</v>
      </c>
      <c r="B26" s="121">
        <v>-101.678862</v>
      </c>
      <c r="C26" s="121">
        <v>-27</v>
      </c>
      <c r="D26" s="121">
        <v>-14</v>
      </c>
      <c r="E26" s="121">
        <v>-5</v>
      </c>
      <c r="F26" s="121">
        <v>0</v>
      </c>
      <c r="G26" s="121">
        <v>0</v>
      </c>
      <c r="H26" s="121">
        <v>0</v>
      </c>
      <c r="I26" s="121">
        <v>0</v>
      </c>
      <c r="J26" s="170"/>
      <c r="K26" s="159" t="s">
        <v>204</v>
      </c>
      <c r="L26" s="121">
        <v>-101.678862</v>
      </c>
      <c r="M26" s="121">
        <v>-27</v>
      </c>
      <c r="N26" s="121">
        <v>-14</v>
      </c>
      <c r="O26" s="121">
        <v>-5</v>
      </c>
      <c r="P26" s="257">
        <v>0</v>
      </c>
      <c r="Q26" s="257">
        <v>0</v>
      </c>
      <c r="R26" s="257">
        <v>0</v>
      </c>
      <c r="S26" s="156">
        <v>0</v>
      </c>
    </row>
    <row r="27" spans="1:19" ht="12.75">
      <c r="A27" s="120" t="s">
        <v>10</v>
      </c>
      <c r="B27" s="121">
        <v>51.006223</v>
      </c>
      <c r="C27" s="121">
        <v>35</v>
      </c>
      <c r="D27" s="121">
        <v>21</v>
      </c>
      <c r="E27" s="121">
        <v>98</v>
      </c>
      <c r="F27" s="121">
        <v>5</v>
      </c>
      <c r="G27" s="121">
        <v>6</v>
      </c>
      <c r="H27" s="121">
        <v>1</v>
      </c>
      <c r="I27" s="121">
        <v>82</v>
      </c>
      <c r="J27" s="170"/>
      <c r="K27" s="159" t="s">
        <v>10</v>
      </c>
      <c r="L27" s="121">
        <v>47.006223</v>
      </c>
      <c r="M27" s="121">
        <v>12</v>
      </c>
      <c r="N27" s="121">
        <v>-17.288007999999998</v>
      </c>
      <c r="O27" s="121">
        <v>69</v>
      </c>
      <c r="P27" s="257">
        <v>5</v>
      </c>
      <c r="Q27" s="257">
        <v>6</v>
      </c>
      <c r="R27" s="257">
        <v>1</v>
      </c>
      <c r="S27" s="156">
        <v>23</v>
      </c>
    </row>
    <row r="28" spans="1:19" ht="14.25" customHeight="1">
      <c r="A28" s="120" t="s">
        <v>59</v>
      </c>
      <c r="B28" s="121">
        <v>230.678765</v>
      </c>
      <c r="C28" s="121">
        <v>46</v>
      </c>
      <c r="D28" s="121">
        <v>-24</v>
      </c>
      <c r="E28" s="121">
        <v>-40</v>
      </c>
      <c r="F28" s="121">
        <v>-1290</v>
      </c>
      <c r="G28" s="121">
        <v>0</v>
      </c>
      <c r="H28" s="121">
        <v>0</v>
      </c>
      <c r="I28" s="121">
        <v>-1235</v>
      </c>
      <c r="J28" s="170"/>
      <c r="K28" s="159" t="s">
        <v>59</v>
      </c>
      <c r="L28" s="121">
        <v>189.678765</v>
      </c>
      <c r="M28" s="121">
        <v>-26</v>
      </c>
      <c r="N28" s="121">
        <v>-100.970388</v>
      </c>
      <c r="O28" s="121">
        <v>-124</v>
      </c>
      <c r="P28" s="257">
        <v>-1290</v>
      </c>
      <c r="Q28" s="257">
        <v>0</v>
      </c>
      <c r="R28" s="257">
        <v>0</v>
      </c>
      <c r="S28" s="156">
        <v>-1323</v>
      </c>
    </row>
    <row r="29" spans="1:20" ht="12.75" customHeight="1">
      <c r="A29" s="120" t="s">
        <v>11</v>
      </c>
      <c r="B29" s="121">
        <v>16031.977387</v>
      </c>
      <c r="C29" s="121">
        <v>15625</v>
      </c>
      <c r="D29" s="121">
        <v>11111</v>
      </c>
      <c r="E29" s="210">
        <v>14939</v>
      </c>
      <c r="F29" s="121">
        <v>1063</v>
      </c>
      <c r="G29" s="121">
        <v>126</v>
      </c>
      <c r="H29" s="121">
        <v>-24</v>
      </c>
      <c r="I29" s="121">
        <v>7691</v>
      </c>
      <c r="J29" s="170"/>
      <c r="K29" s="159" t="s">
        <v>11</v>
      </c>
      <c r="L29" s="121">
        <v>12059.977387</v>
      </c>
      <c r="M29" s="121">
        <v>12601</v>
      </c>
      <c r="N29" s="121">
        <v>4762.051606</v>
      </c>
      <c r="O29" s="121">
        <v>6650</v>
      </c>
      <c r="P29" s="257">
        <v>1063</v>
      </c>
      <c r="Q29" s="257">
        <v>126</v>
      </c>
      <c r="R29" s="257">
        <v>-24</v>
      </c>
      <c r="S29" s="156">
        <v>136</v>
      </c>
      <c r="T29" s="33"/>
    </row>
    <row r="30" spans="1:19" ht="12.75">
      <c r="A30" s="120" t="s">
        <v>12</v>
      </c>
      <c r="B30" s="121">
        <v>1905.7156</v>
      </c>
      <c r="C30" s="121">
        <v>4985</v>
      </c>
      <c r="D30" s="121">
        <v>3178</v>
      </c>
      <c r="E30" s="121">
        <v>2602</v>
      </c>
      <c r="F30" s="121">
        <v>409</v>
      </c>
      <c r="G30" s="210">
        <v>4231</v>
      </c>
      <c r="H30" s="210">
        <v>1875</v>
      </c>
      <c r="I30" s="210">
        <v>9140</v>
      </c>
      <c r="J30" s="170"/>
      <c r="K30" s="159" t="s">
        <v>12</v>
      </c>
      <c r="L30" s="121">
        <v>1517.7156</v>
      </c>
      <c r="M30" s="121">
        <v>4357</v>
      </c>
      <c r="N30" s="121">
        <v>2284.00979</v>
      </c>
      <c r="O30" s="121">
        <v>1364</v>
      </c>
      <c r="P30" s="257">
        <v>409</v>
      </c>
      <c r="Q30" s="257">
        <v>4231</v>
      </c>
      <c r="R30" s="257">
        <v>1875</v>
      </c>
      <c r="S30" s="156">
        <v>7842</v>
      </c>
    </row>
    <row r="31" spans="1:19" ht="12.75">
      <c r="A31" s="120" t="s">
        <v>202</v>
      </c>
      <c r="B31" s="121"/>
      <c r="C31" s="121">
        <v>1212</v>
      </c>
      <c r="D31" s="121">
        <v>1756</v>
      </c>
      <c r="E31" s="121">
        <v>3099</v>
      </c>
      <c r="F31" s="121">
        <v>913</v>
      </c>
      <c r="G31" s="121">
        <v>823</v>
      </c>
      <c r="H31" s="121">
        <v>197</v>
      </c>
      <c r="I31" s="121">
        <v>2997</v>
      </c>
      <c r="J31" s="170"/>
      <c r="K31" s="159" t="s">
        <v>202</v>
      </c>
      <c r="L31" s="121">
        <v>0</v>
      </c>
      <c r="M31" s="121">
        <v>1162</v>
      </c>
      <c r="N31" s="121">
        <v>1576.904249</v>
      </c>
      <c r="O31" s="121">
        <v>2709</v>
      </c>
      <c r="P31" s="257">
        <v>913</v>
      </c>
      <c r="Q31" s="257">
        <v>823</v>
      </c>
      <c r="R31" s="257">
        <v>197</v>
      </c>
      <c r="S31" s="156">
        <v>2737</v>
      </c>
    </row>
    <row r="32" spans="1:19" ht="13.5" customHeight="1">
      <c r="A32" s="120" t="s">
        <v>166</v>
      </c>
      <c r="B32" s="121">
        <v>-1001.657832</v>
      </c>
      <c r="C32" s="121">
        <v>-3175</v>
      </c>
      <c r="D32" s="121">
        <v>1254</v>
      </c>
      <c r="E32" s="121">
        <v>-2517</v>
      </c>
      <c r="F32" s="121">
        <v>-585</v>
      </c>
      <c r="G32" s="121">
        <v>61</v>
      </c>
      <c r="H32" s="121">
        <v>-192</v>
      </c>
      <c r="I32" s="121">
        <v>-577</v>
      </c>
      <c r="J32" s="170"/>
      <c r="K32" s="159" t="s">
        <v>166</v>
      </c>
      <c r="L32" s="121">
        <v>-1691.6578319999999</v>
      </c>
      <c r="M32" s="121">
        <v>-3420</v>
      </c>
      <c r="N32" s="121">
        <v>917.875627</v>
      </c>
      <c r="O32" s="121">
        <v>-3098</v>
      </c>
      <c r="P32" s="257">
        <v>-585</v>
      </c>
      <c r="Q32" s="257">
        <v>61</v>
      </c>
      <c r="R32" s="257">
        <v>-192</v>
      </c>
      <c r="S32" s="156">
        <v>-1450</v>
      </c>
    </row>
    <row r="33" spans="1:20" ht="12.75" customHeight="1">
      <c r="A33" s="120" t="s">
        <v>184</v>
      </c>
      <c r="B33" s="121">
        <v>401</v>
      </c>
      <c r="C33" s="121">
        <v>-2042</v>
      </c>
      <c r="D33" s="156">
        <v>-1689</v>
      </c>
      <c r="E33" s="190">
        <v>-2058</v>
      </c>
      <c r="F33" s="190">
        <v>-43</v>
      </c>
      <c r="G33" s="190">
        <v>-44</v>
      </c>
      <c r="H33" s="190">
        <v>-33</v>
      </c>
      <c r="I33" s="190">
        <v>-289</v>
      </c>
      <c r="J33" s="170"/>
      <c r="K33" s="159" t="s">
        <v>184</v>
      </c>
      <c r="L33" s="121">
        <v>401</v>
      </c>
      <c r="M33" s="121">
        <v>-2042</v>
      </c>
      <c r="N33" s="121">
        <v>-1692</v>
      </c>
      <c r="O33" s="121">
        <v>-2075</v>
      </c>
      <c r="P33" s="257">
        <v>-43</v>
      </c>
      <c r="Q33" s="257">
        <v>-44</v>
      </c>
      <c r="R33" s="257">
        <v>-33</v>
      </c>
      <c r="S33" s="156">
        <v>-289</v>
      </c>
      <c r="T33" s="33"/>
    </row>
    <row r="34" spans="1:19" ht="12.75">
      <c r="A34" s="120" t="s">
        <v>13</v>
      </c>
      <c r="B34" s="121">
        <v>-1968.295173</v>
      </c>
      <c r="C34" s="121">
        <v>-165</v>
      </c>
      <c r="D34" s="156">
        <v>-1501</v>
      </c>
      <c r="E34" s="190">
        <v>792</v>
      </c>
      <c r="F34" s="190">
        <v>-300</v>
      </c>
      <c r="G34" s="190">
        <v>581</v>
      </c>
      <c r="H34" s="190">
        <v>356</v>
      </c>
      <c r="I34" s="190">
        <v>6107</v>
      </c>
      <c r="J34" s="170"/>
      <c r="K34" s="159" t="s">
        <v>13</v>
      </c>
      <c r="L34" s="121">
        <v>-3193.295173</v>
      </c>
      <c r="M34" s="121">
        <v>-1416</v>
      </c>
      <c r="N34" s="121">
        <v>-2452.2418310000003</v>
      </c>
      <c r="O34" s="121">
        <v>-684</v>
      </c>
      <c r="P34" s="257">
        <v>-300</v>
      </c>
      <c r="Q34" s="257">
        <v>581</v>
      </c>
      <c r="R34" s="257">
        <v>356</v>
      </c>
      <c r="S34" s="156">
        <v>4864</v>
      </c>
    </row>
    <row r="35" spans="1:19" ht="12.75">
      <c r="A35" s="120" t="s">
        <v>24</v>
      </c>
      <c r="B35" s="121">
        <v>39.807995</v>
      </c>
      <c r="C35" s="121">
        <v>2</v>
      </c>
      <c r="D35" s="156">
        <v>53</v>
      </c>
      <c r="E35" s="156">
        <v>-15</v>
      </c>
      <c r="F35" s="156">
        <v>5</v>
      </c>
      <c r="G35" s="156">
        <v>0</v>
      </c>
      <c r="H35" s="156">
        <v>9</v>
      </c>
      <c r="I35" s="156">
        <v>31</v>
      </c>
      <c r="J35" s="170"/>
      <c r="K35" s="159" t="s">
        <v>24</v>
      </c>
      <c r="L35" s="121">
        <v>39.807995</v>
      </c>
      <c r="M35" s="121">
        <v>-1</v>
      </c>
      <c r="N35" s="121">
        <v>38.288887</v>
      </c>
      <c r="O35" s="121">
        <v>-15</v>
      </c>
      <c r="P35" s="257">
        <v>5</v>
      </c>
      <c r="Q35" s="257">
        <v>0</v>
      </c>
      <c r="R35" s="257">
        <v>9</v>
      </c>
      <c r="S35" s="156">
        <v>22</v>
      </c>
    </row>
    <row r="36" spans="1:19" ht="13.5" customHeight="1">
      <c r="A36" s="120" t="s">
        <v>25</v>
      </c>
      <c r="B36" s="121">
        <v>101.943499</v>
      </c>
      <c r="C36" s="121">
        <v>36</v>
      </c>
      <c r="D36" s="156">
        <v>403</v>
      </c>
      <c r="E36" s="156">
        <v>80</v>
      </c>
      <c r="F36" s="156">
        <v>23</v>
      </c>
      <c r="G36" s="156">
        <v>3</v>
      </c>
      <c r="H36" s="156">
        <v>16</v>
      </c>
      <c r="I36" s="156">
        <v>24</v>
      </c>
      <c r="J36" s="170"/>
      <c r="K36" s="159" t="s">
        <v>25</v>
      </c>
      <c r="L36" s="121">
        <v>91.943499</v>
      </c>
      <c r="M36" s="121">
        <v>30</v>
      </c>
      <c r="N36" s="121">
        <v>396.749188</v>
      </c>
      <c r="O36" s="121">
        <v>46</v>
      </c>
      <c r="P36" s="257">
        <v>23</v>
      </c>
      <c r="Q36" s="257">
        <v>3</v>
      </c>
      <c r="R36" s="257">
        <v>16</v>
      </c>
      <c r="S36" s="156">
        <v>13</v>
      </c>
    </row>
    <row r="37" spans="1:19" ht="12.75">
      <c r="A37" s="120" t="s">
        <v>28</v>
      </c>
      <c r="B37" s="121">
        <v>107.657469</v>
      </c>
      <c r="C37" s="121">
        <v>72</v>
      </c>
      <c r="D37" s="156">
        <v>-26</v>
      </c>
      <c r="E37" s="156">
        <v>115</v>
      </c>
      <c r="F37" s="156">
        <v>14</v>
      </c>
      <c r="G37" s="156">
        <v>4</v>
      </c>
      <c r="H37" s="156">
        <v>-5</v>
      </c>
      <c r="I37" s="156">
        <v>94</v>
      </c>
      <c r="J37" s="170"/>
      <c r="K37" s="159" t="s">
        <v>28</v>
      </c>
      <c r="L37" s="121">
        <v>102.657469</v>
      </c>
      <c r="M37" s="121">
        <v>62</v>
      </c>
      <c r="N37" s="121">
        <v>-51.835184999999996</v>
      </c>
      <c r="O37" s="121">
        <v>97</v>
      </c>
      <c r="P37" s="257">
        <v>14</v>
      </c>
      <c r="Q37" s="257">
        <v>4</v>
      </c>
      <c r="R37" s="257">
        <v>-5</v>
      </c>
      <c r="S37" s="156">
        <v>62</v>
      </c>
    </row>
    <row r="38" spans="1:20" ht="13.5" customHeight="1">
      <c r="A38" s="120" t="s">
        <v>164</v>
      </c>
      <c r="B38" s="121">
        <v>117.647124</v>
      </c>
      <c r="C38" s="121">
        <v>-398</v>
      </c>
      <c r="D38" s="156">
        <v>-948</v>
      </c>
      <c r="E38" s="156">
        <v>163</v>
      </c>
      <c r="F38" s="156">
        <v>-35</v>
      </c>
      <c r="G38" s="156">
        <v>-1377</v>
      </c>
      <c r="H38" s="156">
        <v>736</v>
      </c>
      <c r="I38" s="156">
        <v>897</v>
      </c>
      <c r="J38" s="170"/>
      <c r="K38" s="159" t="s">
        <v>164</v>
      </c>
      <c r="L38" s="121">
        <v>-1959.352876</v>
      </c>
      <c r="M38" s="121">
        <v>-1484</v>
      </c>
      <c r="N38" s="121">
        <v>-1963.933087</v>
      </c>
      <c r="O38" s="121">
        <v>-1126</v>
      </c>
      <c r="P38" s="257">
        <v>-35</v>
      </c>
      <c r="Q38" s="257">
        <v>-1377</v>
      </c>
      <c r="R38" s="257">
        <v>736</v>
      </c>
      <c r="S38" s="156">
        <v>85</v>
      </c>
      <c r="T38" s="33"/>
    </row>
    <row r="39" spans="1:20" ht="12.75">
      <c r="A39" s="120" t="s">
        <v>61</v>
      </c>
      <c r="B39" s="121">
        <v>-273.83664</v>
      </c>
      <c r="C39" s="121">
        <v>-84</v>
      </c>
      <c r="D39" s="156">
        <v>-233</v>
      </c>
      <c r="E39" s="156">
        <v>123</v>
      </c>
      <c r="F39" s="156">
        <v>-17</v>
      </c>
      <c r="G39" s="156">
        <v>-1</v>
      </c>
      <c r="H39" s="156">
        <v>0</v>
      </c>
      <c r="I39" s="156">
        <v>379</v>
      </c>
      <c r="J39" s="170"/>
      <c r="K39" s="159" t="s">
        <v>61</v>
      </c>
      <c r="L39" s="121">
        <v>-273.83664</v>
      </c>
      <c r="M39" s="121">
        <v>-84</v>
      </c>
      <c r="N39" s="121">
        <v>-233</v>
      </c>
      <c r="O39" s="121">
        <v>123</v>
      </c>
      <c r="P39" s="257">
        <v>-17</v>
      </c>
      <c r="Q39" s="257">
        <v>-1</v>
      </c>
      <c r="R39" s="257">
        <v>0</v>
      </c>
      <c r="S39" s="156">
        <v>379</v>
      </c>
      <c r="T39" s="33"/>
    </row>
    <row r="40" spans="1:20" ht="12.75">
      <c r="A40" s="120" t="s">
        <v>29</v>
      </c>
      <c r="B40" s="121">
        <v>-162.723215</v>
      </c>
      <c r="C40" s="121">
        <v>-104</v>
      </c>
      <c r="D40" s="156"/>
      <c r="E40" s="156"/>
      <c r="F40" s="156"/>
      <c r="G40" s="156"/>
      <c r="H40" s="156"/>
      <c r="I40" s="156"/>
      <c r="J40" s="170"/>
      <c r="K40" s="159" t="s">
        <v>29</v>
      </c>
      <c r="L40" s="121">
        <v>-162.723215</v>
      </c>
      <c r="M40" s="121">
        <v>-104</v>
      </c>
      <c r="N40" s="121"/>
      <c r="O40" s="121"/>
      <c r="P40" s="257">
        <v>0</v>
      </c>
      <c r="Q40" s="257">
        <v>0</v>
      </c>
      <c r="R40" s="257">
        <v>0</v>
      </c>
      <c r="S40" s="156">
        <v>0</v>
      </c>
      <c r="T40" s="249"/>
    </row>
    <row r="41" spans="1:20" ht="12.75">
      <c r="A41" s="120" t="s">
        <v>205</v>
      </c>
      <c r="B41" s="121">
        <v>632.541924</v>
      </c>
      <c r="C41" s="121">
        <v>141</v>
      </c>
      <c r="D41" s="156">
        <v>673</v>
      </c>
      <c r="E41" s="156">
        <v>-2</v>
      </c>
      <c r="F41" s="156">
        <v>-131</v>
      </c>
      <c r="G41" s="156">
        <v>-59</v>
      </c>
      <c r="H41" s="156">
        <v>57</v>
      </c>
      <c r="I41" s="156">
        <v>-373</v>
      </c>
      <c r="J41" s="170"/>
      <c r="K41" s="159" t="s">
        <v>205</v>
      </c>
      <c r="L41" s="121">
        <v>537.541924</v>
      </c>
      <c r="M41" s="121">
        <v>-176</v>
      </c>
      <c r="N41" s="121">
        <v>399</v>
      </c>
      <c r="O41" s="121">
        <v>-795</v>
      </c>
      <c r="P41" s="257">
        <v>-131</v>
      </c>
      <c r="Q41" s="257">
        <v>-59</v>
      </c>
      <c r="R41" s="257">
        <v>57</v>
      </c>
      <c r="S41" s="156">
        <v>-1011</v>
      </c>
      <c r="T41" s="33"/>
    </row>
    <row r="42" spans="1:20" ht="12.75">
      <c r="A42" s="120" t="s">
        <v>62</v>
      </c>
      <c r="B42" s="121">
        <v>1055</v>
      </c>
      <c r="C42" s="121">
        <v>1334</v>
      </c>
      <c r="D42" s="156">
        <v>1393</v>
      </c>
      <c r="E42" s="156">
        <v>2275</v>
      </c>
      <c r="F42" s="170">
        <v>317</v>
      </c>
      <c r="G42" s="170">
        <v>353</v>
      </c>
      <c r="H42" s="170">
        <v>153</v>
      </c>
      <c r="I42" s="170">
        <v>1785</v>
      </c>
      <c r="J42" s="170"/>
      <c r="K42" s="159" t="s">
        <v>62</v>
      </c>
      <c r="L42" s="121">
        <v>1052</v>
      </c>
      <c r="M42" s="121">
        <v>1326</v>
      </c>
      <c r="N42" s="121">
        <v>1337</v>
      </c>
      <c r="O42" s="121">
        <v>2016</v>
      </c>
      <c r="P42" s="257">
        <v>317</v>
      </c>
      <c r="Q42" s="257">
        <v>353</v>
      </c>
      <c r="R42" s="257">
        <v>153</v>
      </c>
      <c r="S42" s="156">
        <v>1719</v>
      </c>
      <c r="T42" s="33"/>
    </row>
    <row r="43" spans="1:20" ht="12.75">
      <c r="A43" s="122" t="s">
        <v>15</v>
      </c>
      <c r="B43" s="92">
        <v>42947</v>
      </c>
      <c r="C43" s="92">
        <v>38044</v>
      </c>
      <c r="D43" s="92">
        <v>46911</v>
      </c>
      <c r="E43" s="92">
        <v>55552</v>
      </c>
      <c r="F43" s="92">
        <v>4420</v>
      </c>
      <c r="G43" s="92">
        <v>5817</v>
      </c>
      <c r="H43" s="92">
        <v>8587</v>
      </c>
      <c r="I43" s="92">
        <v>43360</v>
      </c>
      <c r="J43" s="238"/>
      <c r="K43" s="122" t="s">
        <v>15</v>
      </c>
      <c r="L43" s="92">
        <v>22765</v>
      </c>
      <c r="M43" s="92">
        <v>21563</v>
      </c>
      <c r="N43" s="92">
        <v>26015</v>
      </c>
      <c r="O43" s="92">
        <v>21134</v>
      </c>
      <c r="P43" s="92">
        <v>4420</v>
      </c>
      <c r="Q43" s="92">
        <v>5817</v>
      </c>
      <c r="R43" s="92">
        <v>8587</v>
      </c>
      <c r="S43" s="92">
        <v>19098</v>
      </c>
      <c r="T43" s="250"/>
    </row>
    <row r="44" spans="1:19" ht="12.75">
      <c r="A44" s="123" t="s">
        <v>120</v>
      </c>
      <c r="B44" s="124">
        <f>B43+B33</f>
        <v>43348</v>
      </c>
      <c r="C44" s="124">
        <v>35507</v>
      </c>
      <c r="D44" s="124">
        <v>45222</v>
      </c>
      <c r="E44" s="124">
        <v>53494</v>
      </c>
      <c r="F44" s="124">
        <v>4377</v>
      </c>
      <c r="G44" s="124">
        <v>5773</v>
      </c>
      <c r="H44" s="124">
        <v>8554</v>
      </c>
      <c r="I44" s="124">
        <v>43071</v>
      </c>
      <c r="J44" s="239"/>
      <c r="K44" s="123" t="s">
        <v>120</v>
      </c>
      <c r="L44" s="124">
        <v>23166</v>
      </c>
      <c r="M44" s="124">
        <v>19521</v>
      </c>
      <c r="N44" s="124">
        <v>24323</v>
      </c>
      <c r="O44" s="124">
        <v>19059</v>
      </c>
      <c r="P44" s="124">
        <v>4377</v>
      </c>
      <c r="Q44" s="124">
        <v>5773</v>
      </c>
      <c r="R44" s="124">
        <v>8554</v>
      </c>
      <c r="S44" s="124">
        <v>18809</v>
      </c>
    </row>
    <row r="45" spans="1:19" ht="12.75">
      <c r="A45" s="277" t="s">
        <v>16</v>
      </c>
      <c r="B45" s="277"/>
      <c r="C45" s="278"/>
      <c r="D45" s="278"/>
      <c r="E45" s="278"/>
      <c r="F45" s="278"/>
      <c r="G45" s="205"/>
      <c r="H45" s="205"/>
      <c r="I45" s="228"/>
      <c r="J45" s="228"/>
      <c r="K45" s="166" t="s">
        <v>211</v>
      </c>
      <c r="L45" s="166"/>
      <c r="M45" s="166"/>
      <c r="N45" s="166"/>
      <c r="O45" s="166"/>
      <c r="P45" s="166"/>
      <c r="Q45" s="214"/>
      <c r="R45" s="214"/>
      <c r="S45" s="166"/>
    </row>
    <row r="46" spans="1:19" ht="12.75">
      <c r="A46" s="166"/>
      <c r="B46" s="166"/>
      <c r="C46" s="166"/>
      <c r="D46" s="166"/>
      <c r="E46" s="166"/>
      <c r="F46" s="227"/>
      <c r="G46" s="227"/>
      <c r="H46" s="227"/>
      <c r="I46" s="227"/>
      <c r="J46" s="166"/>
      <c r="N46" s="166"/>
      <c r="O46" s="166"/>
      <c r="P46" s="166"/>
      <c r="Q46" s="166"/>
      <c r="R46" s="166"/>
      <c r="S46" s="166"/>
    </row>
    <row r="47" spans="1:19" s="13" customFormat="1" ht="12.75">
      <c r="A47" s="33"/>
      <c r="B47" s="33"/>
      <c r="C47" s="33"/>
      <c r="D47" s="33"/>
      <c r="E47" s="33"/>
      <c r="F47" s="33"/>
      <c r="G47" s="33"/>
      <c r="H47" s="33"/>
      <c r="I47" s="33"/>
      <c r="J47" s="233"/>
      <c r="K47" s="157"/>
      <c r="O47" s="34"/>
      <c r="P47" s="34"/>
      <c r="Q47" s="34"/>
      <c r="R47" s="34"/>
      <c r="S47" s="34"/>
    </row>
    <row r="48" spans="4:19" s="13" customFormat="1" ht="12.75">
      <c r="D48" s="191"/>
      <c r="E48" s="191"/>
      <c r="F48" s="191"/>
      <c r="G48" s="191"/>
      <c r="H48" s="191"/>
      <c r="I48" s="191"/>
      <c r="J48" s="234"/>
      <c r="K48" s="157"/>
      <c r="O48" s="34"/>
      <c r="P48" s="34"/>
      <c r="Q48" s="34"/>
      <c r="R48" s="34"/>
      <c r="S48" s="34"/>
    </row>
    <row r="49" spans="5:19" s="13" customFormat="1" ht="12.75">
      <c r="E49" s="34"/>
      <c r="F49" s="191"/>
      <c r="G49" s="191"/>
      <c r="H49" s="191"/>
      <c r="I49" s="191"/>
      <c r="J49" s="234"/>
      <c r="K49" s="157"/>
      <c r="O49" s="34"/>
      <c r="P49" s="34"/>
      <c r="Q49" s="34"/>
      <c r="R49" s="34"/>
      <c r="S49" s="34"/>
    </row>
    <row r="50" spans="5:19" s="13" customFormat="1" ht="12.75">
      <c r="E50" s="34"/>
      <c r="F50" s="34"/>
      <c r="G50" s="34"/>
      <c r="H50" s="34"/>
      <c r="I50" s="34"/>
      <c r="J50" s="235"/>
      <c r="K50" s="157"/>
      <c r="O50" s="34"/>
      <c r="P50" s="34"/>
      <c r="Q50" s="34"/>
      <c r="R50" s="34"/>
      <c r="S50" s="34"/>
    </row>
    <row r="51" spans="5:19" s="13" customFormat="1" ht="12.75">
      <c r="E51" s="34"/>
      <c r="F51" s="34"/>
      <c r="G51" s="34"/>
      <c r="H51" s="34"/>
      <c r="I51" s="34"/>
      <c r="J51" s="235"/>
      <c r="K51" s="157"/>
      <c r="O51" s="34"/>
      <c r="P51" s="34"/>
      <c r="Q51" s="34"/>
      <c r="R51" s="34"/>
      <c r="S51" s="34"/>
    </row>
    <row r="52" spans="5:19" s="13" customFormat="1" ht="12.75">
      <c r="E52" s="34"/>
      <c r="F52" s="34"/>
      <c r="G52" s="34"/>
      <c r="H52" s="34"/>
      <c r="I52" s="34"/>
      <c r="J52" s="235"/>
      <c r="K52" s="157"/>
      <c r="O52" s="34"/>
      <c r="P52" s="34"/>
      <c r="Q52" s="34"/>
      <c r="R52" s="34"/>
      <c r="S52" s="34"/>
    </row>
    <row r="53" spans="5:19" s="13" customFormat="1" ht="12.75">
      <c r="E53" s="34"/>
      <c r="F53" s="34"/>
      <c r="G53" s="34"/>
      <c r="H53" s="34"/>
      <c r="I53" s="34"/>
      <c r="J53" s="235"/>
      <c r="K53" s="157"/>
      <c r="O53" s="34"/>
      <c r="P53" s="34"/>
      <c r="Q53" s="34"/>
      <c r="R53" s="34"/>
      <c r="S53" s="34"/>
    </row>
    <row r="54" spans="5:19" s="13" customFormat="1" ht="12.75">
      <c r="E54" s="34"/>
      <c r="F54" s="34"/>
      <c r="G54" s="34"/>
      <c r="H54" s="34"/>
      <c r="I54" s="34"/>
      <c r="J54" s="235"/>
      <c r="K54" s="157"/>
      <c r="O54" s="34"/>
      <c r="P54" s="34"/>
      <c r="Q54" s="34"/>
      <c r="R54" s="34"/>
      <c r="S54" s="34"/>
    </row>
    <row r="55" spans="5:19" s="13" customFormat="1" ht="12.75">
      <c r="E55" s="34"/>
      <c r="F55" s="34"/>
      <c r="G55" s="34"/>
      <c r="H55" s="34"/>
      <c r="I55" s="34"/>
      <c r="J55" s="235"/>
      <c r="K55" s="157"/>
      <c r="O55" s="34"/>
      <c r="P55" s="34"/>
      <c r="Q55" s="34"/>
      <c r="R55" s="34"/>
      <c r="S55" s="34"/>
    </row>
    <row r="56" spans="5:19" s="13" customFormat="1" ht="12.75">
      <c r="E56" s="34"/>
      <c r="F56" s="34"/>
      <c r="G56" s="34"/>
      <c r="H56" s="34"/>
      <c r="I56" s="34"/>
      <c r="J56" s="235"/>
      <c r="K56" s="157"/>
      <c r="O56" s="34"/>
      <c r="P56" s="34"/>
      <c r="Q56" s="34"/>
      <c r="R56" s="34"/>
      <c r="S56" s="34"/>
    </row>
    <row r="57" spans="5:19" s="13" customFormat="1" ht="12.75">
      <c r="E57" s="34"/>
      <c r="F57" s="34"/>
      <c r="G57" s="34"/>
      <c r="H57" s="34"/>
      <c r="I57" s="34"/>
      <c r="J57" s="235"/>
      <c r="K57" s="157"/>
      <c r="O57" s="34"/>
      <c r="P57" s="34"/>
      <c r="Q57" s="34"/>
      <c r="R57" s="34"/>
      <c r="S57" s="34"/>
    </row>
    <row r="58" spans="5:19" s="13" customFormat="1" ht="12.75">
      <c r="E58" s="34"/>
      <c r="F58" s="34"/>
      <c r="G58" s="34"/>
      <c r="H58" s="34"/>
      <c r="I58" s="34"/>
      <c r="J58" s="235"/>
      <c r="K58" s="157"/>
      <c r="O58" s="34"/>
      <c r="P58" s="34"/>
      <c r="Q58" s="34"/>
      <c r="R58" s="34"/>
      <c r="S58" s="34"/>
    </row>
    <row r="59" spans="5:19" s="13" customFormat="1" ht="12.75">
      <c r="E59" s="34"/>
      <c r="F59" s="34"/>
      <c r="G59" s="34"/>
      <c r="H59" s="34"/>
      <c r="I59" s="34"/>
      <c r="J59" s="235"/>
      <c r="K59" s="157"/>
      <c r="O59" s="34"/>
      <c r="P59" s="34"/>
      <c r="Q59" s="34"/>
      <c r="R59" s="34"/>
      <c r="S59" s="34"/>
    </row>
    <row r="60" spans="5:19" s="13" customFormat="1" ht="12.75">
      <c r="E60" s="34"/>
      <c r="F60" s="34"/>
      <c r="G60" s="34"/>
      <c r="H60" s="34"/>
      <c r="I60" s="34"/>
      <c r="J60" s="235"/>
      <c r="K60" s="157"/>
      <c r="O60" s="34"/>
      <c r="P60" s="34"/>
      <c r="Q60" s="34"/>
      <c r="R60" s="34"/>
      <c r="S60" s="34"/>
    </row>
    <row r="61" spans="5:19" s="13" customFormat="1" ht="12.75">
      <c r="E61" s="34"/>
      <c r="F61" s="34"/>
      <c r="G61" s="34"/>
      <c r="H61" s="34"/>
      <c r="I61" s="34"/>
      <c r="J61" s="235"/>
      <c r="K61" s="157"/>
      <c r="O61" s="34"/>
      <c r="P61" s="34"/>
      <c r="Q61" s="34"/>
      <c r="R61" s="34"/>
      <c r="S61" s="34"/>
    </row>
    <row r="62" spans="5:19" s="13" customFormat="1" ht="12.75">
      <c r="E62" s="34"/>
      <c r="F62" s="34"/>
      <c r="G62" s="34"/>
      <c r="H62" s="34"/>
      <c r="I62" s="34"/>
      <c r="J62" s="235"/>
      <c r="K62" s="157"/>
      <c r="O62" s="34"/>
      <c r="P62" s="34"/>
      <c r="Q62" s="34"/>
      <c r="R62" s="34"/>
      <c r="S62" s="34"/>
    </row>
    <row r="63" spans="5:19" s="13" customFormat="1" ht="12.75">
      <c r="E63" s="34"/>
      <c r="F63" s="34"/>
      <c r="G63" s="34"/>
      <c r="H63" s="34"/>
      <c r="I63" s="34"/>
      <c r="J63" s="235"/>
      <c r="K63" s="157"/>
      <c r="O63" s="34"/>
      <c r="P63" s="34"/>
      <c r="Q63" s="34"/>
      <c r="R63" s="34"/>
      <c r="S63" s="34"/>
    </row>
    <row r="64" spans="5:19" s="13" customFormat="1" ht="12.75">
      <c r="E64" s="34"/>
      <c r="F64" s="34"/>
      <c r="G64" s="34"/>
      <c r="H64" s="34"/>
      <c r="I64" s="34"/>
      <c r="J64" s="235"/>
      <c r="K64" s="157"/>
      <c r="O64" s="34"/>
      <c r="P64" s="34"/>
      <c r="Q64" s="34"/>
      <c r="R64" s="34"/>
      <c r="S64" s="34"/>
    </row>
    <row r="65" spans="5:19" s="13" customFormat="1" ht="12.75">
      <c r="E65" s="34"/>
      <c r="F65" s="34"/>
      <c r="G65" s="34"/>
      <c r="H65" s="34"/>
      <c r="I65" s="34"/>
      <c r="J65" s="235"/>
      <c r="K65" s="157"/>
      <c r="O65" s="34"/>
      <c r="P65" s="34"/>
      <c r="Q65" s="34"/>
      <c r="R65" s="34"/>
      <c r="S65" s="34"/>
    </row>
    <row r="66" spans="5:19" s="13" customFormat="1" ht="12.75">
      <c r="E66" s="34"/>
      <c r="F66" s="34"/>
      <c r="G66" s="34"/>
      <c r="H66" s="34"/>
      <c r="I66" s="34"/>
      <c r="J66" s="235"/>
      <c r="K66" s="157"/>
      <c r="O66" s="34"/>
      <c r="P66" s="34"/>
      <c r="Q66" s="34"/>
      <c r="R66" s="34"/>
      <c r="S66" s="34"/>
    </row>
    <row r="67" spans="5:19" s="13" customFormat="1" ht="12.75">
      <c r="E67" s="34"/>
      <c r="F67" s="34"/>
      <c r="G67" s="34"/>
      <c r="H67" s="34"/>
      <c r="I67" s="34"/>
      <c r="J67" s="235"/>
      <c r="K67" s="157"/>
      <c r="O67" s="34"/>
      <c r="P67" s="34"/>
      <c r="Q67" s="34"/>
      <c r="R67" s="34"/>
      <c r="S67" s="34"/>
    </row>
    <row r="68" spans="5:19" s="13" customFormat="1" ht="12.75">
      <c r="E68" s="34"/>
      <c r="F68" s="34"/>
      <c r="G68" s="34"/>
      <c r="H68" s="34"/>
      <c r="I68" s="34"/>
      <c r="J68" s="235"/>
      <c r="K68" s="157"/>
      <c r="O68" s="34"/>
      <c r="P68" s="34"/>
      <c r="Q68" s="34"/>
      <c r="R68" s="34"/>
      <c r="S68" s="34"/>
    </row>
    <row r="69" spans="5:19" s="13" customFormat="1" ht="12.75">
      <c r="E69" s="34"/>
      <c r="F69" s="34"/>
      <c r="G69" s="34"/>
      <c r="H69" s="34"/>
      <c r="I69" s="34"/>
      <c r="J69" s="235"/>
      <c r="K69" s="157"/>
      <c r="O69" s="34"/>
      <c r="P69" s="34"/>
      <c r="Q69" s="34"/>
      <c r="R69" s="34"/>
      <c r="S69" s="34"/>
    </row>
    <row r="70" spans="5:19" s="13" customFormat="1" ht="12.75">
      <c r="E70" s="34"/>
      <c r="F70" s="34"/>
      <c r="G70" s="34"/>
      <c r="H70" s="34"/>
      <c r="I70" s="34"/>
      <c r="J70" s="235"/>
      <c r="K70" s="157"/>
      <c r="O70" s="34"/>
      <c r="P70" s="34"/>
      <c r="Q70" s="34"/>
      <c r="R70" s="34"/>
      <c r="S70" s="34"/>
    </row>
    <row r="71" spans="5:19" s="13" customFormat="1" ht="12.75">
      <c r="E71" s="34"/>
      <c r="F71" s="34"/>
      <c r="G71" s="34"/>
      <c r="H71" s="34"/>
      <c r="I71" s="34"/>
      <c r="J71" s="235"/>
      <c r="K71" s="157"/>
      <c r="O71" s="34"/>
      <c r="P71" s="34"/>
      <c r="Q71" s="34"/>
      <c r="R71" s="34"/>
      <c r="S71" s="34"/>
    </row>
    <row r="72" spans="5:19" s="13" customFormat="1" ht="12.75">
      <c r="E72" s="34"/>
      <c r="F72" s="34"/>
      <c r="G72" s="34"/>
      <c r="H72" s="34"/>
      <c r="I72" s="34"/>
      <c r="J72" s="235"/>
      <c r="K72" s="157"/>
      <c r="O72" s="34"/>
      <c r="P72" s="34"/>
      <c r="Q72" s="34"/>
      <c r="R72" s="34"/>
      <c r="S72" s="34"/>
    </row>
    <row r="73" spans="5:19" s="13" customFormat="1" ht="12.75">
      <c r="E73" s="34"/>
      <c r="F73" s="34"/>
      <c r="G73" s="34"/>
      <c r="H73" s="34"/>
      <c r="I73" s="34"/>
      <c r="J73" s="235"/>
      <c r="K73" s="157"/>
      <c r="O73" s="34"/>
      <c r="P73" s="34"/>
      <c r="Q73" s="34"/>
      <c r="R73" s="34"/>
      <c r="S73" s="34"/>
    </row>
    <row r="74" spans="5:19" s="13" customFormat="1" ht="12.75">
      <c r="E74" s="34"/>
      <c r="F74" s="34"/>
      <c r="G74" s="34"/>
      <c r="H74" s="34"/>
      <c r="I74" s="34"/>
      <c r="J74" s="235"/>
      <c r="K74" s="157"/>
      <c r="O74" s="34"/>
      <c r="P74" s="34"/>
      <c r="Q74" s="34"/>
      <c r="R74" s="34"/>
      <c r="S74" s="34"/>
    </row>
    <row r="75" spans="5:19" s="13" customFormat="1" ht="12.75">
      <c r="E75" s="34"/>
      <c r="F75" s="34"/>
      <c r="G75" s="34"/>
      <c r="H75" s="34"/>
      <c r="I75" s="34"/>
      <c r="J75" s="235"/>
      <c r="K75" s="157"/>
      <c r="O75" s="34"/>
      <c r="P75" s="34"/>
      <c r="Q75" s="34"/>
      <c r="R75" s="34"/>
      <c r="S75" s="34"/>
    </row>
    <row r="76" spans="5:19" s="13" customFormat="1" ht="12.75">
      <c r="E76" s="34"/>
      <c r="F76" s="34"/>
      <c r="G76" s="34"/>
      <c r="H76" s="34"/>
      <c r="I76" s="34"/>
      <c r="J76" s="235"/>
      <c r="K76" s="157"/>
      <c r="O76" s="34"/>
      <c r="P76" s="34"/>
      <c r="Q76" s="34"/>
      <c r="R76" s="34"/>
      <c r="S76" s="34"/>
    </row>
    <row r="77" spans="5:19" s="13" customFormat="1" ht="12.75">
      <c r="E77" s="34"/>
      <c r="F77" s="34"/>
      <c r="G77" s="34"/>
      <c r="H77" s="34"/>
      <c r="I77" s="34"/>
      <c r="J77" s="235"/>
      <c r="K77" s="157"/>
      <c r="O77" s="34"/>
      <c r="P77" s="34"/>
      <c r="Q77" s="34"/>
      <c r="R77" s="34"/>
      <c r="S77" s="34"/>
    </row>
    <row r="78" spans="5:19" s="13" customFormat="1" ht="12.75">
      <c r="E78" s="34"/>
      <c r="F78" s="34"/>
      <c r="G78" s="34"/>
      <c r="H78" s="34"/>
      <c r="I78" s="34"/>
      <c r="J78" s="235"/>
      <c r="K78" s="157"/>
      <c r="O78" s="34"/>
      <c r="P78" s="34"/>
      <c r="Q78" s="34"/>
      <c r="R78" s="34"/>
      <c r="S78" s="34"/>
    </row>
    <row r="79" spans="5:19" s="13" customFormat="1" ht="12.75">
      <c r="E79" s="34"/>
      <c r="F79" s="34"/>
      <c r="G79" s="34"/>
      <c r="H79" s="34"/>
      <c r="I79" s="34"/>
      <c r="J79" s="235"/>
      <c r="K79" s="157"/>
      <c r="O79" s="34"/>
      <c r="P79" s="34"/>
      <c r="Q79" s="34"/>
      <c r="R79" s="34"/>
      <c r="S79" s="34"/>
    </row>
    <row r="80" spans="5:19" s="13" customFormat="1" ht="12.75">
      <c r="E80" s="34"/>
      <c r="F80" s="34"/>
      <c r="G80" s="34"/>
      <c r="H80" s="34"/>
      <c r="I80" s="34"/>
      <c r="J80" s="235"/>
      <c r="K80" s="157"/>
      <c r="O80" s="34"/>
      <c r="P80" s="34"/>
      <c r="Q80" s="34"/>
      <c r="R80" s="34"/>
      <c r="S80" s="34"/>
    </row>
    <row r="81" spans="5:19" s="13" customFormat="1" ht="12.75">
      <c r="E81" s="34"/>
      <c r="F81" s="34"/>
      <c r="G81" s="34"/>
      <c r="H81" s="34"/>
      <c r="I81" s="34"/>
      <c r="J81" s="235"/>
      <c r="K81" s="157"/>
      <c r="O81" s="34"/>
      <c r="P81" s="34"/>
      <c r="Q81" s="34"/>
      <c r="R81" s="34"/>
      <c r="S81" s="34"/>
    </row>
    <row r="82" spans="5:19" s="13" customFormat="1" ht="12.75">
      <c r="E82" s="34"/>
      <c r="F82" s="34"/>
      <c r="G82" s="34"/>
      <c r="H82" s="34"/>
      <c r="I82" s="34"/>
      <c r="J82" s="235"/>
      <c r="K82" s="157"/>
      <c r="O82" s="34"/>
      <c r="P82" s="34"/>
      <c r="Q82" s="34"/>
      <c r="R82" s="34"/>
      <c r="S82" s="34"/>
    </row>
    <row r="83" spans="5:19" s="13" customFormat="1" ht="12.75">
      <c r="E83" s="34"/>
      <c r="F83" s="34"/>
      <c r="G83" s="34"/>
      <c r="H83" s="34"/>
      <c r="I83" s="34"/>
      <c r="J83" s="235"/>
      <c r="K83" s="157"/>
      <c r="O83" s="34"/>
      <c r="P83" s="34"/>
      <c r="Q83" s="34"/>
      <c r="R83" s="34"/>
      <c r="S83" s="34"/>
    </row>
    <row r="84" spans="5:19" s="13" customFormat="1" ht="12.75">
      <c r="E84" s="34"/>
      <c r="F84" s="34"/>
      <c r="G84" s="34"/>
      <c r="H84" s="34"/>
      <c r="I84" s="34"/>
      <c r="J84" s="235"/>
      <c r="K84" s="157"/>
      <c r="O84" s="34"/>
      <c r="P84" s="34"/>
      <c r="Q84" s="34"/>
      <c r="R84" s="34"/>
      <c r="S84" s="34"/>
    </row>
    <row r="85" spans="5:19" s="13" customFormat="1" ht="12.75">
      <c r="E85" s="34"/>
      <c r="F85" s="34"/>
      <c r="G85" s="34"/>
      <c r="H85" s="34"/>
      <c r="I85" s="34"/>
      <c r="J85" s="235"/>
      <c r="K85" s="157"/>
      <c r="O85" s="34"/>
      <c r="P85" s="34"/>
      <c r="Q85" s="34"/>
      <c r="R85" s="34"/>
      <c r="S85" s="34"/>
    </row>
    <row r="86" spans="1:19" s="13" customFormat="1" ht="12.75">
      <c r="A86" s="277"/>
      <c r="B86" s="277"/>
      <c r="C86" s="278"/>
      <c r="D86" s="278"/>
      <c r="E86" s="278"/>
      <c r="F86" s="278"/>
      <c r="G86" s="205"/>
      <c r="H86" s="205"/>
      <c r="I86" s="205"/>
      <c r="J86" s="205"/>
      <c r="K86" s="157"/>
      <c r="O86" s="34"/>
      <c r="P86" s="34"/>
      <c r="Q86" s="34"/>
      <c r="R86" s="34"/>
      <c r="S86" s="34"/>
    </row>
    <row r="87" spans="4:19" s="13" customFormat="1" ht="12.75">
      <c r="D87" s="34"/>
      <c r="E87" s="34"/>
      <c r="F87" s="34"/>
      <c r="G87" s="34"/>
      <c r="H87" s="34"/>
      <c r="I87" s="34"/>
      <c r="J87" s="235"/>
      <c r="K87" s="157"/>
      <c r="O87" s="34"/>
      <c r="P87" s="34"/>
      <c r="Q87" s="34"/>
      <c r="R87" s="34"/>
      <c r="S87" s="34"/>
    </row>
    <row r="88" spans="4:19" s="13" customFormat="1" ht="12.75">
      <c r="D88" s="34"/>
      <c r="E88" s="34"/>
      <c r="F88" s="34"/>
      <c r="G88" s="34"/>
      <c r="H88" s="34"/>
      <c r="I88" s="34"/>
      <c r="J88" s="235"/>
      <c r="K88" s="157"/>
      <c r="O88" s="34"/>
      <c r="P88" s="34"/>
      <c r="Q88" s="34"/>
      <c r="R88" s="34"/>
      <c r="S88" s="34"/>
    </row>
    <row r="89" spans="4:19" s="13" customFormat="1" ht="12.75">
      <c r="D89" s="34"/>
      <c r="E89" s="34"/>
      <c r="F89" s="34"/>
      <c r="G89" s="34"/>
      <c r="H89" s="34"/>
      <c r="I89" s="34"/>
      <c r="J89" s="235"/>
      <c r="K89" s="157"/>
      <c r="O89" s="34"/>
      <c r="P89" s="34"/>
      <c r="Q89" s="34"/>
      <c r="R89" s="34"/>
      <c r="S89" s="34"/>
    </row>
    <row r="90" spans="4:19" s="13" customFormat="1" ht="12.75">
      <c r="D90" s="34"/>
      <c r="E90" s="34"/>
      <c r="F90" s="34"/>
      <c r="G90" s="34"/>
      <c r="H90" s="34"/>
      <c r="I90" s="34"/>
      <c r="J90" s="235"/>
      <c r="K90" s="157"/>
      <c r="O90" s="34"/>
      <c r="P90" s="34"/>
      <c r="Q90" s="34"/>
      <c r="R90" s="34"/>
      <c r="S90" s="34"/>
    </row>
    <row r="91" spans="4:19" s="13" customFormat="1" ht="12.75">
      <c r="D91" s="34"/>
      <c r="E91" s="34"/>
      <c r="F91" s="34"/>
      <c r="G91" s="34"/>
      <c r="H91" s="34"/>
      <c r="I91" s="34"/>
      <c r="J91" s="235"/>
      <c r="K91" s="157"/>
      <c r="O91" s="34"/>
      <c r="P91" s="34"/>
      <c r="Q91" s="34"/>
      <c r="R91" s="34"/>
      <c r="S91" s="34"/>
    </row>
    <row r="92" spans="4:19" s="13" customFormat="1" ht="12.75">
      <c r="D92" s="34"/>
      <c r="E92" s="34"/>
      <c r="F92" s="34"/>
      <c r="G92" s="34"/>
      <c r="H92" s="34"/>
      <c r="I92" s="34"/>
      <c r="J92" s="235"/>
      <c r="K92" s="157"/>
      <c r="O92" s="34"/>
      <c r="P92" s="34"/>
      <c r="Q92" s="34"/>
      <c r="R92" s="34"/>
      <c r="S92" s="34"/>
    </row>
    <row r="93" spans="4:19" s="13" customFormat="1" ht="12.75">
      <c r="D93" s="34"/>
      <c r="E93" s="34"/>
      <c r="F93" s="34"/>
      <c r="G93" s="34"/>
      <c r="H93" s="34"/>
      <c r="I93" s="34"/>
      <c r="J93" s="235"/>
      <c r="K93" s="157"/>
      <c r="O93" s="34"/>
      <c r="P93" s="34"/>
      <c r="Q93" s="34"/>
      <c r="R93" s="34"/>
      <c r="S93" s="34"/>
    </row>
    <row r="94" spans="4:19" s="13" customFormat="1" ht="12.75">
      <c r="D94" s="34"/>
      <c r="E94" s="34"/>
      <c r="F94" s="34"/>
      <c r="G94" s="34"/>
      <c r="H94" s="34"/>
      <c r="I94" s="34"/>
      <c r="J94" s="235"/>
      <c r="K94" s="157"/>
      <c r="O94" s="34"/>
      <c r="P94" s="34"/>
      <c r="Q94" s="34"/>
      <c r="R94" s="34"/>
      <c r="S94" s="34"/>
    </row>
    <row r="95" spans="4:19" s="13" customFormat="1" ht="12.75">
      <c r="D95" s="34"/>
      <c r="E95" s="34"/>
      <c r="F95" s="34"/>
      <c r="G95" s="34"/>
      <c r="H95" s="34"/>
      <c r="I95" s="34"/>
      <c r="J95" s="235"/>
      <c r="K95" s="157"/>
      <c r="O95" s="34"/>
      <c r="P95" s="34"/>
      <c r="Q95" s="34"/>
      <c r="R95" s="34"/>
      <c r="S95" s="34"/>
    </row>
    <row r="96" spans="4:19" s="13" customFormat="1" ht="12.75">
      <c r="D96" s="34"/>
      <c r="E96" s="34"/>
      <c r="F96" s="34"/>
      <c r="G96" s="34"/>
      <c r="H96" s="34"/>
      <c r="I96" s="34"/>
      <c r="J96" s="235"/>
      <c r="K96" s="157"/>
      <c r="O96" s="34"/>
      <c r="P96" s="34"/>
      <c r="Q96" s="34"/>
      <c r="R96" s="34"/>
      <c r="S96" s="34"/>
    </row>
    <row r="97" spans="4:19" s="13" customFormat="1" ht="12.75">
      <c r="D97" s="34"/>
      <c r="E97" s="34"/>
      <c r="F97" s="34"/>
      <c r="G97" s="34"/>
      <c r="H97" s="34"/>
      <c r="I97" s="34"/>
      <c r="J97" s="235"/>
      <c r="K97" s="157"/>
      <c r="O97" s="34"/>
      <c r="P97" s="34"/>
      <c r="Q97" s="34"/>
      <c r="R97" s="34"/>
      <c r="S97" s="34"/>
    </row>
    <row r="98" spans="4:19" s="13" customFormat="1" ht="12.75">
      <c r="D98" s="34"/>
      <c r="E98" s="34"/>
      <c r="F98" s="34"/>
      <c r="G98" s="34"/>
      <c r="H98" s="34"/>
      <c r="I98" s="34"/>
      <c r="J98" s="235"/>
      <c r="K98" s="157"/>
      <c r="O98" s="34"/>
      <c r="P98" s="34"/>
      <c r="Q98" s="34"/>
      <c r="R98" s="34"/>
      <c r="S98" s="34"/>
    </row>
    <row r="99" spans="4:19" s="13" customFormat="1" ht="12.75">
      <c r="D99" s="34"/>
      <c r="E99" s="34"/>
      <c r="F99" s="34"/>
      <c r="G99" s="34"/>
      <c r="H99" s="34"/>
      <c r="I99" s="34"/>
      <c r="J99" s="235"/>
      <c r="K99" s="157"/>
      <c r="O99" s="34"/>
      <c r="P99" s="34"/>
      <c r="Q99" s="34"/>
      <c r="R99" s="34"/>
      <c r="S99" s="34"/>
    </row>
    <row r="100" spans="4:19" s="13" customFormat="1" ht="12.75">
      <c r="D100" s="34"/>
      <c r="E100" s="34"/>
      <c r="F100" s="34"/>
      <c r="G100" s="34"/>
      <c r="H100" s="34"/>
      <c r="I100" s="34"/>
      <c r="J100" s="235"/>
      <c r="K100" s="157"/>
      <c r="O100" s="34"/>
      <c r="P100" s="34"/>
      <c r="Q100" s="34"/>
      <c r="R100" s="34"/>
      <c r="S100" s="34"/>
    </row>
    <row r="101" spans="4:19" s="13" customFormat="1" ht="12.75">
      <c r="D101" s="34"/>
      <c r="E101" s="34"/>
      <c r="F101" s="34"/>
      <c r="G101" s="34"/>
      <c r="H101" s="34"/>
      <c r="I101" s="34"/>
      <c r="J101" s="235"/>
      <c r="K101" s="157"/>
      <c r="O101" s="34"/>
      <c r="P101" s="34"/>
      <c r="Q101" s="34"/>
      <c r="R101" s="34"/>
      <c r="S101" s="34"/>
    </row>
    <row r="102" spans="4:19" s="13" customFormat="1" ht="12.75">
      <c r="D102" s="34"/>
      <c r="E102" s="34"/>
      <c r="F102" s="34"/>
      <c r="G102" s="34"/>
      <c r="H102" s="34"/>
      <c r="I102" s="34"/>
      <c r="J102" s="235"/>
      <c r="K102" s="157"/>
      <c r="O102" s="34"/>
      <c r="P102" s="34"/>
      <c r="Q102" s="34"/>
      <c r="R102" s="34"/>
      <c r="S102" s="34"/>
    </row>
    <row r="103" spans="4:19" s="13" customFormat="1" ht="12.75">
      <c r="D103" s="34"/>
      <c r="E103" s="34"/>
      <c r="F103" s="34"/>
      <c r="G103" s="34"/>
      <c r="H103" s="34"/>
      <c r="I103" s="34"/>
      <c r="J103" s="235"/>
      <c r="K103" s="157"/>
      <c r="O103" s="34"/>
      <c r="P103" s="34"/>
      <c r="Q103" s="34"/>
      <c r="R103" s="34"/>
      <c r="S103" s="34"/>
    </row>
    <row r="104" spans="4:19" s="13" customFormat="1" ht="12.75">
      <c r="D104" s="34"/>
      <c r="E104" s="34"/>
      <c r="F104" s="34"/>
      <c r="G104" s="34"/>
      <c r="H104" s="34"/>
      <c r="I104" s="34"/>
      <c r="J104" s="235"/>
      <c r="K104" s="157"/>
      <c r="O104" s="34"/>
      <c r="P104" s="34"/>
      <c r="Q104" s="34"/>
      <c r="R104" s="34"/>
      <c r="S104" s="34"/>
    </row>
    <row r="105" spans="4:19" s="13" customFormat="1" ht="12.75">
      <c r="D105" s="34"/>
      <c r="E105" s="34"/>
      <c r="F105" s="34"/>
      <c r="G105" s="34"/>
      <c r="H105" s="34"/>
      <c r="I105" s="34"/>
      <c r="J105" s="235"/>
      <c r="K105" s="157"/>
      <c r="O105" s="34"/>
      <c r="P105" s="34"/>
      <c r="Q105" s="34"/>
      <c r="R105" s="34"/>
      <c r="S105" s="34"/>
    </row>
    <row r="106" spans="4:19" s="13" customFormat="1" ht="12.75">
      <c r="D106" s="34"/>
      <c r="E106" s="34"/>
      <c r="F106" s="34"/>
      <c r="G106" s="34"/>
      <c r="H106" s="34"/>
      <c r="I106" s="34"/>
      <c r="J106" s="235"/>
      <c r="K106" s="157"/>
      <c r="O106" s="34"/>
      <c r="P106" s="34"/>
      <c r="Q106" s="34"/>
      <c r="R106" s="34"/>
      <c r="S106" s="34"/>
    </row>
    <row r="107" spans="4:19" s="13" customFormat="1" ht="12.75">
      <c r="D107" s="34"/>
      <c r="E107" s="34"/>
      <c r="F107" s="34"/>
      <c r="G107" s="34"/>
      <c r="H107" s="34"/>
      <c r="I107" s="34"/>
      <c r="J107" s="235"/>
      <c r="K107" s="157"/>
      <c r="O107" s="34"/>
      <c r="P107" s="34"/>
      <c r="Q107" s="34"/>
      <c r="R107" s="34"/>
      <c r="S107" s="34"/>
    </row>
    <row r="108" spans="4:19" s="13" customFormat="1" ht="12.75">
      <c r="D108" s="34"/>
      <c r="E108" s="34"/>
      <c r="F108" s="34"/>
      <c r="G108" s="34"/>
      <c r="H108" s="34"/>
      <c r="I108" s="34"/>
      <c r="J108" s="235"/>
      <c r="K108" s="157"/>
      <c r="O108" s="34"/>
      <c r="P108" s="34"/>
      <c r="Q108" s="34"/>
      <c r="R108" s="34"/>
      <c r="S108" s="34"/>
    </row>
    <row r="109" spans="4:19" s="13" customFormat="1" ht="12.75">
      <c r="D109" s="34"/>
      <c r="E109" s="34"/>
      <c r="F109" s="34"/>
      <c r="G109" s="34"/>
      <c r="H109" s="34"/>
      <c r="I109" s="34"/>
      <c r="J109" s="235"/>
      <c r="K109" s="157"/>
      <c r="O109" s="34"/>
      <c r="P109" s="34"/>
      <c r="Q109" s="34"/>
      <c r="R109" s="34"/>
      <c r="S109" s="34"/>
    </row>
    <row r="110" spans="4:19" s="13" customFormat="1" ht="12.75">
      <c r="D110" s="34"/>
      <c r="E110" s="34"/>
      <c r="F110" s="34"/>
      <c r="G110" s="34"/>
      <c r="H110" s="34"/>
      <c r="I110" s="34"/>
      <c r="J110" s="235"/>
      <c r="K110" s="157"/>
      <c r="O110" s="34"/>
      <c r="P110" s="34"/>
      <c r="Q110" s="34"/>
      <c r="R110" s="34"/>
      <c r="S110" s="34"/>
    </row>
    <row r="111" spans="4:19" s="13" customFormat="1" ht="12.75">
      <c r="D111" s="34"/>
      <c r="E111" s="34"/>
      <c r="F111" s="34"/>
      <c r="G111" s="34"/>
      <c r="H111" s="34"/>
      <c r="I111" s="34"/>
      <c r="J111" s="235"/>
      <c r="K111" s="157"/>
      <c r="O111" s="34"/>
      <c r="P111" s="34"/>
      <c r="Q111" s="34"/>
      <c r="R111" s="34"/>
      <c r="S111" s="34"/>
    </row>
    <row r="112" spans="4:19" s="13" customFormat="1" ht="12.75">
      <c r="D112" s="34"/>
      <c r="E112" s="34"/>
      <c r="F112" s="34"/>
      <c r="G112" s="34"/>
      <c r="H112" s="34"/>
      <c r="I112" s="34"/>
      <c r="J112" s="235"/>
      <c r="K112" s="157"/>
      <c r="O112" s="34"/>
      <c r="P112" s="34"/>
      <c r="Q112" s="34"/>
      <c r="R112" s="34"/>
      <c r="S112" s="34"/>
    </row>
    <row r="113" spans="4:19" s="13" customFormat="1" ht="12.75">
      <c r="D113" s="34"/>
      <c r="E113" s="34"/>
      <c r="F113" s="34"/>
      <c r="G113" s="34"/>
      <c r="H113" s="34"/>
      <c r="I113" s="34"/>
      <c r="J113" s="235"/>
      <c r="K113" s="157"/>
      <c r="O113" s="34"/>
      <c r="P113" s="34"/>
      <c r="Q113" s="34"/>
      <c r="R113" s="34"/>
      <c r="S113" s="34"/>
    </row>
    <row r="114" spans="4:19" s="13" customFormat="1" ht="12.75">
      <c r="D114" s="34"/>
      <c r="E114" s="34"/>
      <c r="F114" s="34"/>
      <c r="G114" s="34"/>
      <c r="H114" s="34"/>
      <c r="I114" s="34"/>
      <c r="J114" s="235"/>
      <c r="K114" s="157"/>
      <c r="O114" s="34"/>
      <c r="P114" s="34"/>
      <c r="Q114" s="34"/>
      <c r="R114" s="34"/>
      <c r="S114" s="34"/>
    </row>
    <row r="115" spans="4:19" s="13" customFormat="1" ht="12.75">
      <c r="D115" s="34"/>
      <c r="E115" s="34"/>
      <c r="F115" s="34"/>
      <c r="G115" s="34"/>
      <c r="H115" s="34"/>
      <c r="I115" s="34"/>
      <c r="J115" s="235"/>
      <c r="K115" s="157"/>
      <c r="O115" s="34"/>
      <c r="P115" s="34"/>
      <c r="Q115" s="34"/>
      <c r="R115" s="34"/>
      <c r="S115" s="34"/>
    </row>
    <row r="116" spans="4:19" s="13" customFormat="1" ht="12.75">
      <c r="D116" s="34"/>
      <c r="E116" s="34"/>
      <c r="F116" s="34"/>
      <c r="G116" s="34"/>
      <c r="H116" s="34"/>
      <c r="I116" s="34"/>
      <c r="J116" s="235"/>
      <c r="K116" s="157"/>
      <c r="O116" s="34"/>
      <c r="P116" s="34"/>
      <c r="Q116" s="34"/>
      <c r="R116" s="34"/>
      <c r="S116" s="34"/>
    </row>
    <row r="117" spans="4:19" s="13" customFormat="1" ht="12.75">
      <c r="D117" s="34"/>
      <c r="E117" s="34"/>
      <c r="F117" s="34"/>
      <c r="G117" s="34"/>
      <c r="H117" s="34"/>
      <c r="I117" s="34"/>
      <c r="J117" s="235"/>
      <c r="K117" s="157"/>
      <c r="O117" s="34"/>
      <c r="P117" s="34"/>
      <c r="Q117" s="34"/>
      <c r="R117" s="34"/>
      <c r="S117" s="34"/>
    </row>
  </sheetData>
  <sheetProtection/>
  <mergeCells count="4">
    <mergeCell ref="A1:F1"/>
    <mergeCell ref="A45:F45"/>
    <mergeCell ref="K1:O1"/>
    <mergeCell ref="A86:F8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3" customWidth="1"/>
    <col min="9" max="10" width="9.140625" style="13" customWidth="1"/>
  </cols>
  <sheetData>
    <row r="1" spans="1:27" s="8" customFormat="1" ht="20.25" customHeight="1">
      <c r="A1" s="269" t="s">
        <v>128</v>
      </c>
      <c r="B1" s="269"/>
      <c r="C1" s="269"/>
      <c r="D1" s="269"/>
      <c r="E1" s="269"/>
      <c r="F1" s="269"/>
      <c r="G1" s="269"/>
      <c r="H1" s="270"/>
      <c r="I1" s="224"/>
      <c r="J1" s="224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s="8" customFormat="1" ht="12.75">
      <c r="A2" s="158" t="s">
        <v>127</v>
      </c>
      <c r="B2" s="72"/>
      <c r="C2" s="72"/>
      <c r="D2" s="72"/>
      <c r="E2" s="72"/>
      <c r="F2" s="72"/>
      <c r="G2" s="72"/>
      <c r="H2" s="224"/>
      <c r="I2" s="224"/>
      <c r="J2" s="224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27" s="8" customFormat="1" ht="43.5" customHeight="1">
      <c r="A3" s="73" t="s">
        <v>129</v>
      </c>
      <c r="B3" s="74">
        <v>2012</v>
      </c>
      <c r="C3" s="74">
        <v>2013</v>
      </c>
      <c r="D3" s="74">
        <v>2014</v>
      </c>
      <c r="E3" s="74">
        <v>2015</v>
      </c>
      <c r="F3" s="74">
        <v>2016</v>
      </c>
      <c r="G3" s="74" t="s">
        <v>236</v>
      </c>
      <c r="H3" s="74" t="s">
        <v>237</v>
      </c>
      <c r="I3" s="224"/>
      <c r="J3" s="224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</row>
    <row r="4" spans="1:27" s="8" customFormat="1" ht="12.75">
      <c r="A4" s="75" t="s">
        <v>68</v>
      </c>
      <c r="B4" s="76">
        <v>3500.968272</v>
      </c>
      <c r="C4" s="76"/>
      <c r="D4" s="77"/>
      <c r="E4" s="77"/>
      <c r="F4" s="77"/>
      <c r="G4" s="77"/>
      <c r="H4" s="77"/>
      <c r="I4" s="224"/>
      <c r="J4" s="224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</row>
    <row r="5" spans="1:27" s="8" customFormat="1" ht="12.75">
      <c r="A5" s="75" t="s">
        <v>69</v>
      </c>
      <c r="B5" s="78">
        <v>78317.972159</v>
      </c>
      <c r="C5" s="78">
        <v>85519</v>
      </c>
      <c r="D5" s="76">
        <v>100225</v>
      </c>
      <c r="E5" s="76">
        <v>117701</v>
      </c>
      <c r="F5" s="76">
        <v>131670</v>
      </c>
      <c r="G5" s="76">
        <v>137905</v>
      </c>
      <c r="H5" s="76">
        <v>139114</v>
      </c>
      <c r="I5" s="224"/>
      <c r="J5" s="224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</row>
    <row r="6" spans="1:27" s="8" customFormat="1" ht="12.75">
      <c r="A6" s="75" t="s">
        <v>70</v>
      </c>
      <c r="B6" s="79">
        <v>5143</v>
      </c>
      <c r="C6" s="79">
        <v>5740</v>
      </c>
      <c r="D6" s="78">
        <v>5718</v>
      </c>
      <c r="E6" s="78">
        <v>7503</v>
      </c>
      <c r="F6" s="78">
        <v>7861</v>
      </c>
      <c r="G6" s="78">
        <v>6472</v>
      </c>
      <c r="H6" s="78">
        <v>6399</v>
      </c>
      <c r="I6" s="224"/>
      <c r="J6" s="224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</row>
    <row r="7" spans="1:27" s="8" customFormat="1" ht="12.75">
      <c r="A7" s="75" t="s">
        <v>71</v>
      </c>
      <c r="B7" s="80">
        <v>300349</v>
      </c>
      <c r="C7" s="80">
        <v>348894</v>
      </c>
      <c r="D7" s="79">
        <v>396211</v>
      </c>
      <c r="E7" s="79">
        <v>441493</v>
      </c>
      <c r="F7" s="79">
        <v>439860</v>
      </c>
      <c r="G7" s="79">
        <v>436006</v>
      </c>
      <c r="H7" s="79">
        <v>440072</v>
      </c>
      <c r="I7" s="224"/>
      <c r="J7" s="224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</row>
    <row r="8" spans="1:27" s="8" customFormat="1" ht="12.75">
      <c r="A8" s="75" t="s">
        <v>225</v>
      </c>
      <c r="B8" s="80"/>
      <c r="C8" s="80">
        <v>12508</v>
      </c>
      <c r="D8" s="80">
        <v>20946</v>
      </c>
      <c r="E8" s="80">
        <v>20445</v>
      </c>
      <c r="F8" s="80">
        <v>21033</v>
      </c>
      <c r="G8" s="80">
        <v>26532</v>
      </c>
      <c r="H8" s="80">
        <v>26389</v>
      </c>
      <c r="I8" s="224"/>
      <c r="J8" s="224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</row>
    <row r="9" spans="1:27" s="8" customFormat="1" ht="12.75">
      <c r="A9" s="75" t="s">
        <v>72</v>
      </c>
      <c r="B9" s="81">
        <v>6105.434</v>
      </c>
      <c r="C9" s="81">
        <v>7636</v>
      </c>
      <c r="D9" s="80">
        <v>8927</v>
      </c>
      <c r="E9" s="80">
        <v>10589</v>
      </c>
      <c r="F9" s="80">
        <v>10876</v>
      </c>
      <c r="G9" s="80">
        <v>12724</v>
      </c>
      <c r="H9" s="80">
        <v>12821</v>
      </c>
      <c r="I9" s="224"/>
      <c r="J9" s="224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</row>
    <row r="10" spans="1:27" s="8" customFormat="1" ht="12.75">
      <c r="A10" s="75" t="s">
        <v>73</v>
      </c>
      <c r="B10" s="79">
        <v>48345.06633</v>
      </c>
      <c r="C10" s="79">
        <v>46103</v>
      </c>
      <c r="D10" s="81">
        <v>40068</v>
      </c>
      <c r="E10" s="81">
        <v>39306</v>
      </c>
      <c r="F10" s="81">
        <v>41480</v>
      </c>
      <c r="G10" s="81">
        <v>47261</v>
      </c>
      <c r="H10" s="81">
        <v>47594</v>
      </c>
      <c r="I10" s="224"/>
      <c r="J10" s="224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</row>
    <row r="11" spans="1:27" s="8" customFormat="1" ht="12.75">
      <c r="A11" s="75" t="s">
        <v>74</v>
      </c>
      <c r="B11" s="76">
        <v>7883</v>
      </c>
      <c r="C11" s="76">
        <v>9720</v>
      </c>
      <c r="D11" s="79">
        <v>8864</v>
      </c>
      <c r="E11" s="79">
        <v>10281</v>
      </c>
      <c r="F11" s="79">
        <v>12078</v>
      </c>
      <c r="G11" s="79">
        <v>13984</v>
      </c>
      <c r="H11" s="79">
        <v>14110</v>
      </c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</row>
    <row r="12" spans="1:27" s="8" customFormat="1" ht="12.75">
      <c r="A12" s="75" t="s">
        <v>75</v>
      </c>
      <c r="B12" s="79">
        <v>60524.136526</v>
      </c>
      <c r="C12" s="79">
        <v>60042</v>
      </c>
      <c r="D12" s="78">
        <v>60582</v>
      </c>
      <c r="E12" s="78">
        <v>66985</v>
      </c>
      <c r="F12" s="78">
        <v>69797</v>
      </c>
      <c r="G12" s="78">
        <v>81254</v>
      </c>
      <c r="H12" s="78">
        <v>84240</v>
      </c>
      <c r="I12" s="224"/>
      <c r="J12" s="224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</row>
    <row r="13" spans="1:27" s="8" customFormat="1" ht="12.75">
      <c r="A13" s="75" t="s">
        <v>147</v>
      </c>
      <c r="B13" s="78">
        <v>111459.434865</v>
      </c>
      <c r="C13" s="78">
        <v>134297</v>
      </c>
      <c r="D13" s="79">
        <v>158092</v>
      </c>
      <c r="E13" s="79">
        <v>166384</v>
      </c>
      <c r="F13" s="79">
        <v>179616</v>
      </c>
      <c r="G13" s="79">
        <v>183999</v>
      </c>
      <c r="H13" s="79">
        <v>184011</v>
      </c>
      <c r="I13" s="224"/>
      <c r="J13" s="224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</row>
    <row r="14" spans="1:27" s="8" customFormat="1" ht="12.75">
      <c r="A14" s="75" t="s">
        <v>121</v>
      </c>
      <c r="B14" s="78">
        <v>508070</v>
      </c>
      <c r="C14" s="78">
        <v>582138</v>
      </c>
      <c r="D14" s="78">
        <v>519487</v>
      </c>
      <c r="E14" s="78">
        <v>556253</v>
      </c>
      <c r="F14" s="78">
        <v>625417</v>
      </c>
      <c r="G14" s="78">
        <v>631011</v>
      </c>
      <c r="H14" s="78">
        <v>630460</v>
      </c>
      <c r="I14" s="224"/>
      <c r="J14" s="224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</row>
    <row r="15" spans="1:27" s="8" customFormat="1" ht="12.75">
      <c r="A15" s="75" t="s">
        <v>76</v>
      </c>
      <c r="B15" s="78">
        <v>36939.841172</v>
      </c>
      <c r="C15" s="78">
        <v>47626</v>
      </c>
      <c r="D15" s="78">
        <v>43166</v>
      </c>
      <c r="E15" s="78">
        <v>50754</v>
      </c>
      <c r="F15" s="78">
        <v>54363</v>
      </c>
      <c r="G15" s="78">
        <v>57215</v>
      </c>
      <c r="H15" s="78">
        <v>57188</v>
      </c>
      <c r="I15" s="224"/>
      <c r="J15" s="224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</row>
    <row r="16" spans="1:27" s="8" customFormat="1" ht="12.75">
      <c r="A16" s="75" t="s">
        <v>192</v>
      </c>
      <c r="B16" s="78"/>
      <c r="C16" s="78"/>
      <c r="D16" s="78">
        <v>305114</v>
      </c>
      <c r="E16" s="78">
        <v>319804</v>
      </c>
      <c r="F16" s="78">
        <v>329371</v>
      </c>
      <c r="G16" s="78">
        <v>337000</v>
      </c>
      <c r="H16" s="78">
        <v>336768</v>
      </c>
      <c r="I16" s="224"/>
      <c r="J16" s="224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</row>
    <row r="17" spans="1:27" s="8" customFormat="1" ht="12.75">
      <c r="A17" s="75" t="s">
        <v>220</v>
      </c>
      <c r="B17" s="78"/>
      <c r="C17" s="78"/>
      <c r="D17" s="78"/>
      <c r="E17" s="78"/>
      <c r="F17" s="78">
        <v>857</v>
      </c>
      <c r="G17" s="78">
        <v>878</v>
      </c>
      <c r="H17" s="78">
        <v>866</v>
      </c>
      <c r="I17" s="224"/>
      <c r="J17" s="224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</row>
    <row r="18" spans="1:27" s="8" customFormat="1" ht="12.75">
      <c r="A18" s="75" t="s">
        <v>60</v>
      </c>
      <c r="B18" s="78">
        <v>47932.768462</v>
      </c>
      <c r="C18" s="78">
        <v>45845</v>
      </c>
      <c r="D18" s="78">
        <v>46912</v>
      </c>
      <c r="E18" s="78">
        <v>45408</v>
      </c>
      <c r="F18" s="78">
        <v>49802</v>
      </c>
      <c r="G18" s="78">
        <v>50412</v>
      </c>
      <c r="H18" s="78">
        <v>51261</v>
      </c>
      <c r="I18" s="224"/>
      <c r="J18" s="224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</row>
    <row r="19" spans="1:27" s="8" customFormat="1" ht="12.75">
      <c r="A19" s="82"/>
      <c r="B19" s="83">
        <v>1214473</v>
      </c>
      <c r="C19" s="83">
        <v>1386069</v>
      </c>
      <c r="D19" s="83">
        <v>1714312</v>
      </c>
      <c r="E19" s="83">
        <v>1852906</v>
      </c>
      <c r="F19" s="83">
        <v>1974085</v>
      </c>
      <c r="G19" s="83">
        <v>2022653</v>
      </c>
      <c r="H19" s="83">
        <v>2031293</v>
      </c>
      <c r="I19" s="224"/>
      <c r="J19" s="224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</row>
    <row r="20" spans="1:27" ht="12.75">
      <c r="A20" s="13"/>
      <c r="B20" s="13"/>
      <c r="C20" s="13"/>
      <c r="D20" s="33"/>
      <c r="E20" s="33"/>
      <c r="F20" s="33"/>
      <c r="G20" s="33"/>
      <c r="H20" s="221"/>
      <c r="I20" s="221"/>
      <c r="J20" s="221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</row>
    <row r="21" spans="1:27" ht="12.75">
      <c r="A21" s="153"/>
      <c r="B21" s="207"/>
      <c r="C21" s="207"/>
      <c r="D21" s="207"/>
      <c r="E21" s="207"/>
      <c r="F21" s="207"/>
      <c r="G21" s="207"/>
      <c r="H21" s="226"/>
      <c r="I21" s="226"/>
      <c r="J21" s="226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</row>
    <row r="22" spans="8:27" s="13" customFormat="1" ht="12.75"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</row>
    <row r="23" spans="6:27" s="13" customFormat="1" ht="12.75">
      <c r="F23" s="33"/>
      <c r="G23" s="33"/>
      <c r="H23" s="33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</row>
    <row r="24" s="13" customFormat="1" ht="12.75">
      <c r="G24" s="33"/>
    </row>
    <row r="25" spans="1:35" s="13" customFormat="1" ht="12.75">
      <c r="A25" s="221"/>
      <c r="B25" s="221"/>
      <c r="C25" s="221"/>
      <c r="D25" s="221"/>
      <c r="E25" s="221"/>
      <c r="F25" s="221"/>
      <c r="G25" s="230"/>
      <c r="H25" s="230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</row>
    <row r="26" spans="1:35" s="13" customFormat="1" ht="12.7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</row>
    <row r="27" spans="1:35" s="13" customFormat="1" ht="12.75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</row>
    <row r="28" spans="1:35" s="13" customFormat="1" ht="12.75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</row>
    <row r="29" spans="1:35" s="13" customFormat="1" ht="12.75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</row>
    <row r="30" spans="1:35" s="13" customFormat="1" ht="12.75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</row>
    <row r="31" spans="1:35" s="13" customFormat="1" ht="12.75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</row>
    <row r="32" spans="1:35" s="13" customFormat="1" ht="12.75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</row>
    <row r="33" spans="1:35" ht="12.75">
      <c r="A33" s="222"/>
      <c r="B33" s="222"/>
      <c r="C33" s="222"/>
      <c r="D33" s="222"/>
      <c r="E33" s="222"/>
      <c r="F33" s="222"/>
      <c r="G33" s="222"/>
      <c r="H33" s="223"/>
      <c r="I33" s="223"/>
      <c r="J33" s="223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</row>
    <row r="34" spans="1:35" ht="12.75">
      <c r="A34" s="222"/>
      <c r="B34" s="222"/>
      <c r="C34" s="222"/>
      <c r="D34" s="222"/>
      <c r="E34" s="222"/>
      <c r="F34" s="222"/>
      <c r="G34" s="222"/>
      <c r="H34" s="221"/>
      <c r="I34" s="221"/>
      <c r="J34" s="221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</row>
    <row r="35" spans="1:35" ht="12.75">
      <c r="A35" s="222"/>
      <c r="B35" s="222"/>
      <c r="C35" s="222"/>
      <c r="D35" s="222"/>
      <c r="E35" s="222"/>
      <c r="F35" s="222"/>
      <c r="G35" s="222"/>
      <c r="H35" s="221"/>
      <c r="I35" s="221"/>
      <c r="J35" s="221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</row>
    <row r="36" spans="1:35" ht="12.75">
      <c r="A36" s="222"/>
      <c r="B36" s="222"/>
      <c r="C36" s="222"/>
      <c r="D36" s="222"/>
      <c r="E36" s="222"/>
      <c r="F36" s="222"/>
      <c r="G36" s="222"/>
      <c r="H36" s="221"/>
      <c r="I36" s="221"/>
      <c r="J36" s="22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</row>
    <row r="37" spans="1:35" ht="12.75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</row>
    <row r="38" spans="1:35" ht="12.75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</row>
    <row r="39" spans="1:35" ht="12.75">
      <c r="A39" s="222"/>
      <c r="B39" s="222"/>
      <c r="C39" s="222"/>
      <c r="D39" s="222"/>
      <c r="E39" s="222"/>
      <c r="F39" s="222"/>
      <c r="G39" s="222"/>
      <c r="H39" s="221"/>
      <c r="I39" s="221"/>
      <c r="J39" s="22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</row>
    <row r="40" spans="1:35" ht="12.75">
      <c r="A40" s="222"/>
      <c r="B40" s="222"/>
      <c r="C40" s="222"/>
      <c r="D40" s="222"/>
      <c r="E40" s="222"/>
      <c r="F40" s="222"/>
      <c r="G40" s="222"/>
      <c r="H40" s="221"/>
      <c r="I40" s="221"/>
      <c r="J40" s="22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</row>
    <row r="41" spans="1:35" ht="12.75">
      <c r="A41" s="222"/>
      <c r="B41" s="222"/>
      <c r="C41" s="222"/>
      <c r="D41" s="222"/>
      <c r="E41" s="222"/>
      <c r="F41" s="222"/>
      <c r="G41" s="222"/>
      <c r="H41" s="221"/>
      <c r="I41" s="221"/>
      <c r="J41" s="221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</row>
    <row r="42" spans="1:35" ht="12.75">
      <c r="A42" s="222"/>
      <c r="B42" s="222"/>
      <c r="C42" s="222"/>
      <c r="D42" s="222"/>
      <c r="E42" s="222"/>
      <c r="F42" s="222"/>
      <c r="G42" s="222"/>
      <c r="H42" s="221"/>
      <c r="I42" s="221"/>
      <c r="J42" s="221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</row>
    <row r="43" spans="1:35" ht="12.75">
      <c r="A43" s="222"/>
      <c r="B43" s="222"/>
      <c r="C43" s="222"/>
      <c r="D43" s="222"/>
      <c r="E43" s="222"/>
      <c r="F43" s="222"/>
      <c r="G43" s="222"/>
      <c r="H43" s="221"/>
      <c r="I43" s="221"/>
      <c r="J43" s="221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Frydenborg Hansen</cp:lastModifiedBy>
  <cp:lastPrinted>2017-06-28T12:09:34Z</cp:lastPrinted>
  <dcterms:created xsi:type="dcterms:W3CDTF">2009-02-10T14:53:29Z</dcterms:created>
  <dcterms:modified xsi:type="dcterms:W3CDTF">2017-08-22T09:32:30Z</dcterms:modified>
  <cp:category/>
  <cp:version/>
  <cp:contentType/>
  <cp:contentStatus/>
</cp:coreProperties>
</file>